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crobi\Documents\Project\Website Management\HI 6\"/>
    </mc:Choice>
  </mc:AlternateContent>
  <xr:revisionPtr revIDLastSave="0" documentId="8_{B24D8DD9-A84D-4E1E-8820-B48FA02EBBF5}" xr6:coauthVersionLast="45" xr6:coauthVersionMax="45" xr10:uidLastSave="{00000000-0000-0000-0000-000000000000}"/>
  <bookViews>
    <workbookView xWindow="-120" yWindow="-120" windowWidth="19440" windowHeight="15150" activeTab="1" xr2:uid="{3904C959-CC11-4E13-A329-369A522164F2}"/>
  </bookViews>
  <sheets>
    <sheet name="Chlamydia Incidence" sheetId="1" r:id="rId1"/>
    <sheet name="Chlamydia by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G30" i="1" s="1"/>
  <c r="D30" i="1"/>
  <c r="E30" i="1" s="1"/>
  <c r="B30" i="1"/>
  <c r="C30" i="1" s="1"/>
  <c r="C29" i="1"/>
  <c r="C28" i="1"/>
  <c r="C27" i="1"/>
  <c r="C26" i="1"/>
  <c r="C25" i="1"/>
  <c r="C24" i="1"/>
  <c r="C23" i="1"/>
  <c r="C22" i="1"/>
  <c r="C21" i="1"/>
  <c r="C20" i="1"/>
  <c r="C19" i="1"/>
  <c r="G16" i="1"/>
  <c r="F16" i="1"/>
  <c r="D16" i="1"/>
  <c r="E15" i="1" s="1"/>
  <c r="C16" i="1"/>
  <c r="B16" i="1"/>
  <c r="C15" i="1" s="1"/>
  <c r="G15" i="1"/>
  <c r="G14" i="1"/>
  <c r="E14" i="1"/>
  <c r="C14" i="1"/>
  <c r="G13" i="1"/>
  <c r="F10" i="1"/>
  <c r="G5" i="1" s="1"/>
  <c r="D10" i="1"/>
  <c r="E10" i="1" s="1"/>
  <c r="B10" i="1"/>
  <c r="C10" i="1" s="1"/>
  <c r="C9" i="1"/>
  <c r="G8" i="1"/>
  <c r="C8" i="1"/>
  <c r="C7" i="1"/>
  <c r="G6" i="1"/>
  <c r="E6" i="1"/>
  <c r="C5" i="1"/>
  <c r="G28" i="1" l="1"/>
  <c r="E19" i="1"/>
  <c r="E27" i="1"/>
  <c r="E7" i="1"/>
  <c r="G27" i="1"/>
  <c r="E16" i="1"/>
  <c r="G20" i="1"/>
  <c r="G22" i="1"/>
  <c r="G24" i="1"/>
  <c r="E9" i="1"/>
  <c r="E21" i="1"/>
  <c r="E23" i="1"/>
  <c r="E25" i="1"/>
  <c r="E29" i="1"/>
  <c r="E5" i="1"/>
  <c r="G9" i="1"/>
  <c r="G10" i="1"/>
  <c r="G19" i="1"/>
  <c r="G21" i="1"/>
  <c r="G23" i="1"/>
  <c r="G25" i="1"/>
  <c r="G29" i="1"/>
  <c r="C13" i="1"/>
  <c r="C6" i="1"/>
  <c r="E8" i="1"/>
  <c r="E13" i="1"/>
  <c r="E20" i="1"/>
  <c r="E22" i="1"/>
  <c r="E24" i="1"/>
  <c r="E26" i="1"/>
  <c r="E28" i="1"/>
  <c r="G26" i="1"/>
</calcChain>
</file>

<file path=xl/sharedStrings.xml><?xml version="1.0" encoding="utf-8"?>
<sst xmlns="http://schemas.openxmlformats.org/spreadsheetml/2006/main" count="205" uniqueCount="111">
  <si>
    <t>CHARACTERISTIC</t>
  </si>
  <si>
    <t>Race/Ethnicity</t>
  </si>
  <si>
    <t>Cases</t>
  </si>
  <si>
    <t>%</t>
  </si>
  <si>
    <t>Black</t>
  </si>
  <si>
    <t>White</t>
  </si>
  <si>
    <t>Hispanic</t>
  </si>
  <si>
    <t>Multi-race</t>
  </si>
  <si>
    <t>Other/Unknown</t>
  </si>
  <si>
    <t>Total</t>
  </si>
  <si>
    <t>Gender</t>
  </si>
  <si>
    <t>Male</t>
  </si>
  <si>
    <t>Female</t>
  </si>
  <si>
    <t>Unknown</t>
  </si>
  <si>
    <t xml:space="preserve">Total </t>
  </si>
  <si>
    <t>Age (Years)</t>
  </si>
  <si>
    <t>&lt;10</t>
  </si>
  <si>
    <t xml:space="preserve"> 10-14</t>
  </si>
  <si>
    <t>15-19</t>
  </si>
  <si>
    <t>20-24</t>
  </si>
  <si>
    <t>25-29</t>
  </si>
  <si>
    <t>30-34</t>
  </si>
  <si>
    <t>35-39</t>
  </si>
  <si>
    <t>40-44</t>
  </si>
  <si>
    <t>45-54</t>
  </si>
  <si>
    <t>55-64</t>
  </si>
  <si>
    <t>≥65</t>
  </si>
  <si>
    <t>Issue Name: Chlamydia Report</t>
  </si>
  <si>
    <t>PUBLIC HEALTH DISTRICT</t>
  </si>
  <si>
    <t>Chlamydia Cases 2018</t>
  </si>
  <si>
    <t>Chlamydia Cases 2019</t>
  </si>
  <si>
    <t>Chlamydia Cases 2020</t>
  </si>
  <si>
    <t>NORTHERN</t>
  </si>
  <si>
    <t>% of Total</t>
  </si>
  <si>
    <t>Rate</t>
  </si>
  <si>
    <t>Colbert</t>
  </si>
  <si>
    <t>Cullman</t>
  </si>
  <si>
    <t>Franklin</t>
  </si>
  <si>
    <t>Jackson</t>
  </si>
  <si>
    <t>Lauderdale</t>
  </si>
  <si>
    <t>Lawrence</t>
  </si>
  <si>
    <t>Limestone</t>
  </si>
  <si>
    <t>Madison</t>
  </si>
  <si>
    <t>Marion</t>
  </si>
  <si>
    <t>Marshall</t>
  </si>
  <si>
    <t>Morgan</t>
  </si>
  <si>
    <t>Winston</t>
  </si>
  <si>
    <t>EAST CENTRAL</t>
  </si>
  <si>
    <t>Autauga</t>
  </si>
  <si>
    <t>Bullock</t>
  </si>
  <si>
    <t>Chambers</t>
  </si>
  <si>
    <t>Coosa</t>
  </si>
  <si>
    <t>Elmore</t>
  </si>
  <si>
    <t>Lee</t>
  </si>
  <si>
    <t>Lowndes</t>
  </si>
  <si>
    <t>Macon</t>
  </si>
  <si>
    <t>Montgomery</t>
  </si>
  <si>
    <t>Russell</t>
  </si>
  <si>
    <t>Tallapoosa</t>
  </si>
  <si>
    <t>WEST CENTRAL</t>
  </si>
  <si>
    <t>Bibb</t>
  </si>
  <si>
    <t>Chilton</t>
  </si>
  <si>
    <t>Fayette</t>
  </si>
  <si>
    <t>Greene</t>
  </si>
  <si>
    <t>Hale</t>
  </si>
  <si>
    <t>Lamar</t>
  </si>
  <si>
    <t>Perry</t>
  </si>
  <si>
    <t>Pickens</t>
  </si>
  <si>
    <t>Sumter</t>
  </si>
  <si>
    <t>Tuscaloosa</t>
  </si>
  <si>
    <t>Walker</t>
  </si>
  <si>
    <t>JEFFERSON</t>
  </si>
  <si>
    <t xml:space="preserve">% of Total </t>
  </si>
  <si>
    <t>Jefferson</t>
  </si>
  <si>
    <t>NORTHEASTERN</t>
  </si>
  <si>
    <t>Blount</t>
  </si>
  <si>
    <t>Calhoun</t>
  </si>
  <si>
    <t>Cherokee</t>
  </si>
  <si>
    <t>Clay</t>
  </si>
  <si>
    <t>Cleburne</t>
  </si>
  <si>
    <t>Dekalb</t>
  </si>
  <si>
    <t>Etowah</t>
  </si>
  <si>
    <t>Randolph</t>
  </si>
  <si>
    <t>Shelby</t>
  </si>
  <si>
    <t>St. Clair</t>
  </si>
  <si>
    <t>Talladega</t>
  </si>
  <si>
    <t>SOUTHEASTERN</t>
  </si>
  <si>
    <t xml:space="preserve">Cases                 </t>
  </si>
  <si>
    <t>Barbour</t>
  </si>
  <si>
    <t>Butler</t>
  </si>
  <si>
    <t>Coffee</t>
  </si>
  <si>
    <t>Covington</t>
  </si>
  <si>
    <t>Crenshaw</t>
  </si>
  <si>
    <t>Dale</t>
  </si>
  <si>
    <t>Geneva</t>
  </si>
  <si>
    <t>Henry</t>
  </si>
  <si>
    <t>Houston</t>
  </si>
  <si>
    <t>Pike</t>
  </si>
  <si>
    <t>SOUTHWESTERN</t>
  </si>
  <si>
    <t>Baldwin</t>
  </si>
  <si>
    <t>Choctaw</t>
  </si>
  <si>
    <t>Clarke</t>
  </si>
  <si>
    <t>Conecuh</t>
  </si>
  <si>
    <t>Dallas</t>
  </si>
  <si>
    <t>Escambia</t>
  </si>
  <si>
    <t>Marengo</t>
  </si>
  <si>
    <t>Monroe</t>
  </si>
  <si>
    <t>Washington</t>
  </si>
  <si>
    <t>Wilcox</t>
  </si>
  <si>
    <t>MOBILE</t>
  </si>
  <si>
    <t>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</si>
</sst>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4" fillId="0" borderId="1" xfId="0" applyFont="1" applyBorder="1"/>
    <xf numFmtId="3" fontId="4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4" xfId="0" applyFont="1" applyBorder="1"/>
    <xf numFmtId="3" fontId="4" fillId="0" borderId="10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3" fontId="4" fillId="0" borderId="5" xfId="0" applyNumberFormat="1" applyFont="1" applyBorder="1" applyAlignment="1">
      <alignment horizontal="center"/>
    </xf>
    <xf numFmtId="0" fontId="4" fillId="4" borderId="7" xfId="0" applyFont="1" applyFill="1" applyBorder="1"/>
    <xf numFmtId="3" fontId="4" fillId="4" borderId="7" xfId="0" applyNumberFormat="1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  <xf numFmtId="0" fontId="4" fillId="4" borderId="9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9" xfId="0" applyFont="1" applyFill="1" applyBorder="1"/>
    <xf numFmtId="0" fontId="5" fillId="0" borderId="4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6" fillId="0" borderId="4" xfId="0" applyFont="1" applyBorder="1"/>
    <xf numFmtId="3" fontId="4" fillId="0" borderId="11" xfId="0" applyNumberFormat="1" applyFont="1" applyBorder="1" applyAlignment="1">
      <alignment horizontal="center"/>
    </xf>
    <xf numFmtId="0" fontId="5" fillId="4" borderId="9" xfId="0" applyFont="1" applyFill="1" applyBorder="1"/>
    <xf numFmtId="3" fontId="4" fillId="4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4" borderId="2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164" fontId="8" fillId="0" borderId="4" xfId="0" applyNumberFormat="1" applyFont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8" fillId="0" borderId="4" xfId="0" applyFont="1" applyBorder="1"/>
    <xf numFmtId="164" fontId="8" fillId="0" borderId="10" xfId="0" applyNumberFormat="1" applyFont="1" applyBorder="1" applyAlignment="1">
      <alignment horizontal="center"/>
    </xf>
    <xf numFmtId="2" fontId="8" fillId="3" borderId="10" xfId="0" applyNumberFormat="1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 wrapText="1"/>
    </xf>
    <xf numFmtId="164" fontId="8" fillId="3" borderId="10" xfId="0" applyNumberFormat="1" applyFont="1" applyFill="1" applyBorder="1" applyAlignment="1">
      <alignment horizontal="center" wrapText="1"/>
    </xf>
    <xf numFmtId="164" fontId="8" fillId="3" borderId="12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0" fontId="8" fillId="4" borderId="9" xfId="0" applyFont="1" applyFill="1" applyBorder="1"/>
    <xf numFmtId="0" fontId="8" fillId="4" borderId="7" xfId="0" applyFont="1" applyFill="1" applyBorder="1" applyAlignment="1">
      <alignment horizontal="center"/>
    </xf>
    <xf numFmtId="164" fontId="8" fillId="4" borderId="7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164" fontId="8" fillId="4" borderId="15" xfId="0" applyNumberFormat="1" applyFont="1" applyFill="1" applyBorder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0" fillId="0" borderId="0" xfId="0" applyFont="1"/>
    <xf numFmtId="0" fontId="8" fillId="0" borderId="0" xfId="0" applyFont="1"/>
    <xf numFmtId="2" fontId="8" fillId="0" borderId="0" xfId="0" applyNumberFormat="1" applyFont="1"/>
    <xf numFmtId="2" fontId="7" fillId="3" borderId="9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  <xf numFmtId="164" fontId="8" fillId="0" borderId="3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164" fontId="8" fillId="3" borderId="4" xfId="0" applyNumberFormat="1" applyFont="1" applyFill="1" applyBorder="1" applyAlignment="1">
      <alignment horizontal="center" wrapText="1"/>
    </xf>
    <xf numFmtId="164" fontId="8" fillId="0" borderId="6" xfId="0" applyNumberFormat="1" applyFont="1" applyBorder="1" applyAlignment="1">
      <alignment horizontal="center"/>
    </xf>
    <xf numFmtId="2" fontId="7" fillId="3" borderId="9" xfId="0" applyNumberFormat="1" applyFont="1" applyFill="1" applyBorder="1"/>
    <xf numFmtId="0" fontId="8" fillId="0" borderId="14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5" borderId="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5" xfId="0" applyFont="1" applyFill="1" applyBorder="1"/>
    <xf numFmtId="0" fontId="8" fillId="0" borderId="9" xfId="0" applyFont="1" applyBorder="1"/>
    <xf numFmtId="0" fontId="8" fillId="0" borderId="0" xfId="0" applyFont="1" applyAlignment="1">
      <alignment horizontal="center"/>
    </xf>
    <xf numFmtId="164" fontId="8" fillId="4" borderId="8" xfId="0" applyNumberFormat="1" applyFont="1" applyFill="1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4" borderId="7" xfId="0" applyFont="1" applyFill="1" applyBorder="1"/>
    <xf numFmtId="0" fontId="7" fillId="3" borderId="9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1" xfId="0" applyFont="1" applyBorder="1"/>
    <xf numFmtId="0" fontId="0" fillId="0" borderId="9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4" borderId="9" xfId="0" applyFont="1" applyFill="1" applyBorder="1" applyAlignment="1">
      <alignment horizontal="left"/>
    </xf>
    <xf numFmtId="0" fontId="0" fillId="4" borderId="9" xfId="0" applyFont="1" applyFill="1" applyBorder="1" applyAlignment="1">
      <alignment horizontal="center"/>
    </xf>
    <xf numFmtId="164" fontId="0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4DFC-A6DD-4E7B-B433-357365247B40}">
  <dimension ref="A1:G30"/>
  <sheetViews>
    <sheetView workbookViewId="0">
      <selection activeCell="O16" sqref="O16"/>
    </sheetView>
  </sheetViews>
  <sheetFormatPr defaultRowHeight="15" x14ac:dyDescent="0.25"/>
  <cols>
    <col min="1" max="1" width="19.5703125" customWidth="1"/>
  </cols>
  <sheetData>
    <row r="1" spans="1:7" x14ac:dyDescent="0.25">
      <c r="A1" s="39" t="s">
        <v>27</v>
      </c>
      <c r="B1" s="35"/>
      <c r="C1" s="36"/>
      <c r="D1" s="36"/>
      <c r="E1" s="36"/>
      <c r="F1" s="36"/>
      <c r="G1" s="36"/>
    </row>
    <row r="2" spans="1:7" ht="19.5" customHeight="1" thickBot="1" x14ac:dyDescent="0.3">
      <c r="A2" s="40"/>
      <c r="B2" s="37"/>
      <c r="C2" s="38"/>
      <c r="D2" s="38"/>
      <c r="E2" s="38"/>
      <c r="F2" s="38"/>
      <c r="G2" s="38"/>
    </row>
    <row r="3" spans="1:7" ht="15.75" thickBot="1" x14ac:dyDescent="0.3">
      <c r="A3" s="34" t="s">
        <v>0</v>
      </c>
      <c r="B3" s="1">
        <v>2018</v>
      </c>
      <c r="C3" s="2"/>
      <c r="D3" s="1">
        <v>2019</v>
      </c>
      <c r="E3" s="2"/>
      <c r="F3" s="1">
        <v>2020</v>
      </c>
      <c r="G3" s="2"/>
    </row>
    <row r="4" spans="1:7" ht="15.75" thickBot="1" x14ac:dyDescent="0.3">
      <c r="A4" s="3" t="s">
        <v>1</v>
      </c>
      <c r="B4" s="4" t="s">
        <v>2</v>
      </c>
      <c r="C4" s="4" t="s">
        <v>3</v>
      </c>
      <c r="D4" s="4" t="s">
        <v>2</v>
      </c>
      <c r="E4" s="4" t="s">
        <v>3</v>
      </c>
      <c r="F4" s="4" t="s">
        <v>2</v>
      </c>
      <c r="G4" s="4" t="s">
        <v>3</v>
      </c>
    </row>
    <row r="5" spans="1:7" x14ac:dyDescent="0.25">
      <c r="A5" s="5" t="s">
        <v>4</v>
      </c>
      <c r="B5" s="6">
        <v>12157</v>
      </c>
      <c r="C5" s="7">
        <f>(B5/B10)*100</f>
        <v>41.355966798203838</v>
      </c>
      <c r="D5" s="6">
        <v>11791</v>
      </c>
      <c r="E5" s="8">
        <f t="shared" ref="E5" si="0">(D5/D10)*100</f>
        <v>39.248385593502427</v>
      </c>
      <c r="F5" s="6">
        <v>9149</v>
      </c>
      <c r="G5" s="9">
        <f t="shared" ref="G5" si="1">(F5/F10)*100</f>
        <v>37.554387981282325</v>
      </c>
    </row>
    <row r="6" spans="1:7" x14ac:dyDescent="0.25">
      <c r="A6" s="10" t="s">
        <v>5</v>
      </c>
      <c r="B6" s="11">
        <v>3997</v>
      </c>
      <c r="C6" s="12">
        <f>(B6/B10)*100</f>
        <v>13.597088039189007</v>
      </c>
      <c r="D6" s="11">
        <v>3992</v>
      </c>
      <c r="E6" s="13">
        <f t="shared" ref="E6" si="2">(D6/D10)*100</f>
        <v>13.288063377937554</v>
      </c>
      <c r="F6" s="11">
        <v>3111</v>
      </c>
      <c r="G6" s="13">
        <f t="shared" ref="G6" si="3">(F6/F10)*100</f>
        <v>12.76988752975946</v>
      </c>
    </row>
    <row r="7" spans="1:7" x14ac:dyDescent="0.25">
      <c r="A7" s="10" t="s">
        <v>6</v>
      </c>
      <c r="B7" s="11">
        <v>556</v>
      </c>
      <c r="C7" s="12">
        <f>(B7/B10)*100</f>
        <v>1.8914137977956185</v>
      </c>
      <c r="D7" s="11">
        <v>651</v>
      </c>
      <c r="E7" s="13">
        <f t="shared" ref="E7" si="4">(D7/D10)*100</f>
        <v>2.1669662472538445</v>
      </c>
      <c r="F7" s="11">
        <v>528</v>
      </c>
      <c r="G7" s="14">
        <v>563</v>
      </c>
    </row>
    <row r="8" spans="1:7" x14ac:dyDescent="0.25">
      <c r="A8" s="10" t="s">
        <v>7</v>
      </c>
      <c r="B8" s="11">
        <v>158</v>
      </c>
      <c r="C8" s="12">
        <f>(B8/B10)*100</f>
        <v>0.5374880936181794</v>
      </c>
      <c r="D8" s="11">
        <v>209</v>
      </c>
      <c r="E8" s="13">
        <f t="shared" ref="E8" si="5">(D8/D10)*100</f>
        <v>0.6956926968910192</v>
      </c>
      <c r="F8" s="11">
        <v>206</v>
      </c>
      <c r="G8" s="13">
        <f t="shared" ref="G8" si="6">(F8/F10)*100</f>
        <v>0.84557918069124038</v>
      </c>
    </row>
    <row r="9" spans="1:7" ht="15.75" thickBot="1" x14ac:dyDescent="0.3">
      <c r="A9" s="15" t="s">
        <v>8</v>
      </c>
      <c r="B9" s="16">
        <v>12528</v>
      </c>
      <c r="C9" s="12">
        <f>(B9/B10)*100</f>
        <v>42.618043271193365</v>
      </c>
      <c r="D9" s="16">
        <v>13399</v>
      </c>
      <c r="E9" s="13">
        <f t="shared" ref="E9" si="7">(D9/D10)*100</f>
        <v>44.60089208441515</v>
      </c>
      <c r="F9" s="16">
        <v>11368</v>
      </c>
      <c r="G9" s="13">
        <f t="shared" ref="G9" si="8">(F9/F10)*100</f>
        <v>46.662835563582625</v>
      </c>
    </row>
    <row r="10" spans="1:7" ht="15.75" thickBot="1" x14ac:dyDescent="0.3">
      <c r="A10" s="17" t="s">
        <v>9</v>
      </c>
      <c r="B10" s="18">
        <f>SUM(B5:B9)</f>
        <v>29396</v>
      </c>
      <c r="C10" s="19">
        <f>(B10/B10)*100</f>
        <v>100</v>
      </c>
      <c r="D10" s="18">
        <f>SUM(D5:D9)</f>
        <v>30042</v>
      </c>
      <c r="E10" s="20">
        <f t="shared" ref="E10" si="9">(D10/D10)*100</f>
        <v>100</v>
      </c>
      <c r="F10" s="18">
        <f t="shared" ref="F10" si="10">SUM(F5:F9)</f>
        <v>24362</v>
      </c>
      <c r="G10" s="20">
        <f t="shared" ref="G10" si="11">(F10/F10)*100</f>
        <v>100</v>
      </c>
    </row>
    <row r="11" spans="1:7" ht="15.75" thickBot="1" x14ac:dyDescent="0.3">
      <c r="A11" s="21"/>
      <c r="B11" s="21"/>
      <c r="C11" s="21"/>
      <c r="D11" s="21"/>
      <c r="E11" s="21"/>
      <c r="F11" s="21"/>
      <c r="G11" s="21"/>
    </row>
    <row r="12" spans="1:7" ht="15.75" thickBot="1" x14ac:dyDescent="0.3">
      <c r="A12" s="22" t="s">
        <v>10</v>
      </c>
      <c r="B12" s="4" t="s">
        <v>2</v>
      </c>
      <c r="C12" s="4" t="s">
        <v>3</v>
      </c>
      <c r="D12" s="4" t="s">
        <v>2</v>
      </c>
      <c r="E12" s="4" t="s">
        <v>3</v>
      </c>
      <c r="F12" s="4" t="s">
        <v>2</v>
      </c>
      <c r="G12" s="4" t="s">
        <v>3</v>
      </c>
    </row>
    <row r="13" spans="1:7" x14ac:dyDescent="0.25">
      <c r="A13" s="5" t="s">
        <v>11</v>
      </c>
      <c r="B13" s="6">
        <v>9013</v>
      </c>
      <c r="C13" s="7">
        <f>(B13/B16)*100</f>
        <v>30.66063409987753</v>
      </c>
      <c r="D13" s="11">
        <v>9418</v>
      </c>
      <c r="E13" s="13">
        <f t="shared" ref="E13" si="12">(D13/D16)*100</f>
        <v>31.349444111577125</v>
      </c>
      <c r="F13" s="11">
        <v>7947</v>
      </c>
      <c r="G13" s="13">
        <f t="shared" ref="G13" si="13">(F13/F16)*100</f>
        <v>32.62047450948198</v>
      </c>
    </row>
    <row r="14" spans="1:7" x14ac:dyDescent="0.25">
      <c r="A14" s="10" t="s">
        <v>12</v>
      </c>
      <c r="B14" s="11">
        <v>20285</v>
      </c>
      <c r="C14" s="12">
        <f>(B14/B16)*100</f>
        <v>69.005987209144109</v>
      </c>
      <c r="D14" s="11">
        <v>20562</v>
      </c>
      <c r="E14" s="13">
        <f t="shared" ref="E14" si="14">(D14/D16)*100</f>
        <v>68.444178150589181</v>
      </c>
      <c r="F14" s="11">
        <v>16347</v>
      </c>
      <c r="G14" s="13">
        <f t="shared" ref="G14" si="15">(F14/F16)*100</f>
        <v>67.100402265823817</v>
      </c>
    </row>
    <row r="15" spans="1:7" ht="15.75" thickBot="1" x14ac:dyDescent="0.3">
      <c r="A15" s="10" t="s">
        <v>13</v>
      </c>
      <c r="B15" s="16">
        <v>98</v>
      </c>
      <c r="C15" s="12">
        <f>(B15/B16)*100</f>
        <v>0.33337869097836437</v>
      </c>
      <c r="D15" s="16">
        <v>62</v>
      </c>
      <c r="E15" s="13">
        <f t="shared" ref="E15" si="16">(D15/D16)*100</f>
        <v>0.20637773783369948</v>
      </c>
      <c r="F15" s="16">
        <v>68</v>
      </c>
      <c r="G15" s="13">
        <f t="shared" ref="G15" si="17">(F15/F16)*100</f>
        <v>0.27912322469419587</v>
      </c>
    </row>
    <row r="16" spans="1:7" ht="15.75" thickBot="1" x14ac:dyDescent="0.3">
      <c r="A16" s="23" t="s">
        <v>14</v>
      </c>
      <c r="B16" s="18">
        <f>SUM(B11:B15)</f>
        <v>29396</v>
      </c>
      <c r="C16" s="19">
        <f>(B16/B16)*100</f>
        <v>100</v>
      </c>
      <c r="D16" s="18">
        <f t="shared" ref="D16" si="18">SUM(D11:D15)</f>
        <v>30042</v>
      </c>
      <c r="E16" s="20">
        <f t="shared" ref="E16" si="19">(D16/D16)*100</f>
        <v>100</v>
      </c>
      <c r="F16" s="18">
        <f t="shared" ref="F16" si="20">SUM(F11:F15)</f>
        <v>24362</v>
      </c>
      <c r="G16" s="20">
        <f t="shared" ref="G16" si="21">(F16/F16)*100</f>
        <v>100</v>
      </c>
    </row>
    <row r="17" spans="1:7" ht="15.75" thickBot="1" x14ac:dyDescent="0.3">
      <c r="A17" s="24"/>
      <c r="B17" s="25"/>
      <c r="C17" s="25"/>
      <c r="D17" s="21"/>
      <c r="E17" s="21"/>
      <c r="F17" s="21"/>
      <c r="G17" s="21"/>
    </row>
    <row r="18" spans="1:7" ht="15.75" thickBot="1" x14ac:dyDescent="0.3">
      <c r="A18" s="26" t="s">
        <v>15</v>
      </c>
      <c r="B18" s="4" t="s">
        <v>2</v>
      </c>
      <c r="C18" s="4" t="s">
        <v>3</v>
      </c>
      <c r="D18" s="4" t="s">
        <v>2</v>
      </c>
      <c r="E18" s="4" t="s">
        <v>3</v>
      </c>
      <c r="F18" s="4" t="s">
        <v>2</v>
      </c>
      <c r="G18" s="4" t="s">
        <v>3</v>
      </c>
    </row>
    <row r="19" spans="1:7" x14ac:dyDescent="0.25">
      <c r="A19" s="27" t="s">
        <v>16</v>
      </c>
      <c r="B19" s="28">
        <v>95</v>
      </c>
      <c r="C19" s="7">
        <f>(B19/B30)*100</f>
        <v>0.32317322084637362</v>
      </c>
      <c r="D19" s="28">
        <v>40</v>
      </c>
      <c r="E19" s="7">
        <f>(D19/D30)*100</f>
        <v>0.13314692763464483</v>
      </c>
      <c r="F19" s="28">
        <v>46</v>
      </c>
      <c r="G19" s="7">
        <f>(F19/F30)*100</f>
        <v>0.18881865199901487</v>
      </c>
    </row>
    <row r="20" spans="1:7" x14ac:dyDescent="0.25">
      <c r="A20" s="27" t="s">
        <v>17</v>
      </c>
      <c r="B20" s="29">
        <v>232</v>
      </c>
      <c r="C20" s="12">
        <f>(B20/B30)*100</f>
        <v>0.78922302354061769</v>
      </c>
      <c r="D20" s="29">
        <v>248</v>
      </c>
      <c r="E20" s="12">
        <f>(D20/D30)*100</f>
        <v>0.8255109513347979</v>
      </c>
      <c r="F20" s="29">
        <v>182</v>
      </c>
      <c r="G20" s="12">
        <f>(F20/F30)*100</f>
        <v>0.74706510138740656</v>
      </c>
    </row>
    <row r="21" spans="1:7" x14ac:dyDescent="0.25">
      <c r="A21" s="27" t="s">
        <v>18</v>
      </c>
      <c r="B21" s="29">
        <v>9514</v>
      </c>
      <c r="C21" s="12">
        <f>(B21/B30)*100</f>
        <v>32.364947611919987</v>
      </c>
      <c r="D21" s="29">
        <v>9253</v>
      </c>
      <c r="E21" s="12">
        <f>(D21/D30)*100</f>
        <v>30.800213035084216</v>
      </c>
      <c r="F21" s="29">
        <v>7142</v>
      </c>
      <c r="G21" s="12">
        <f>(F21/F30)*100</f>
        <v>29.316148099499216</v>
      </c>
    </row>
    <row r="22" spans="1:7" x14ac:dyDescent="0.25">
      <c r="A22" s="27" t="s">
        <v>19</v>
      </c>
      <c r="B22" s="29">
        <v>11163</v>
      </c>
      <c r="C22" s="12">
        <f>(B22/B30)*100</f>
        <v>37.974554361137571</v>
      </c>
      <c r="D22" s="29">
        <v>11443</v>
      </c>
      <c r="E22" s="12">
        <f>(D22/D30)*100</f>
        <v>38.090007323081018</v>
      </c>
      <c r="F22" s="29">
        <v>9256</v>
      </c>
      <c r="G22" s="12">
        <f>(F22/F30)*100</f>
        <v>37.99359658484525</v>
      </c>
    </row>
    <row r="23" spans="1:7" x14ac:dyDescent="0.25">
      <c r="A23" s="27" t="s">
        <v>20</v>
      </c>
      <c r="B23" s="29">
        <v>4807</v>
      </c>
      <c r="C23" s="12">
        <f>(B23/B30)*100</f>
        <v>16.352564974826507</v>
      </c>
      <c r="D23" s="29">
        <v>5017</v>
      </c>
      <c r="E23" s="12">
        <f>(D23/D30)*100</f>
        <v>16.699953398575328</v>
      </c>
      <c r="F23" s="29">
        <v>4231</v>
      </c>
      <c r="G23" s="12">
        <f>(F23/F30)*100</f>
        <v>17.36721123060504</v>
      </c>
    </row>
    <row r="24" spans="1:7" x14ac:dyDescent="0.25">
      <c r="A24" s="27" t="s">
        <v>21</v>
      </c>
      <c r="B24" s="29">
        <v>1861</v>
      </c>
      <c r="C24" s="12">
        <f>(B24/B30)*100</f>
        <v>6.3307933052115937</v>
      </c>
      <c r="D24" s="29">
        <v>2047</v>
      </c>
      <c r="E24" s="12">
        <f>(D24/D30)*100</f>
        <v>6.8137940217029485</v>
      </c>
      <c r="F24" s="29">
        <v>1831</v>
      </c>
      <c r="G24" s="12">
        <f>(F24/F30)*100</f>
        <v>7.5158033002216573</v>
      </c>
    </row>
    <row r="25" spans="1:7" x14ac:dyDescent="0.25">
      <c r="A25" s="27" t="s">
        <v>22</v>
      </c>
      <c r="B25" s="29">
        <v>847</v>
      </c>
      <c r="C25" s="12">
        <f>(B25/B30)*100</f>
        <v>2.8813444005987208</v>
      </c>
      <c r="D25" s="29">
        <v>1018</v>
      </c>
      <c r="E25" s="12">
        <f>(D25/D30)*100</f>
        <v>3.3885893083017109</v>
      </c>
      <c r="F25" s="29">
        <v>840</v>
      </c>
      <c r="G25" s="12">
        <f>(F25/F30)*100</f>
        <v>3.4479927756341846</v>
      </c>
    </row>
    <row r="26" spans="1:7" x14ac:dyDescent="0.25">
      <c r="A26" s="27" t="s">
        <v>23</v>
      </c>
      <c r="B26" s="29">
        <v>397</v>
      </c>
      <c r="C26" s="12">
        <f>(B26/B30)*100</f>
        <v>1.350523880800109</v>
      </c>
      <c r="D26" s="29">
        <v>438</v>
      </c>
      <c r="E26" s="12">
        <f>(D26/D30)*100</f>
        <v>1.4579588575993609</v>
      </c>
      <c r="F26" s="29">
        <v>392</v>
      </c>
      <c r="G26" s="12">
        <f>(F26/F30)*100</f>
        <v>1.6090632952959527</v>
      </c>
    </row>
    <row r="27" spans="1:7" x14ac:dyDescent="0.25">
      <c r="A27" s="10" t="s">
        <v>24</v>
      </c>
      <c r="B27" s="29">
        <v>347</v>
      </c>
      <c r="C27" s="12">
        <f>(B27/B30)*100</f>
        <v>1.1804327119335964</v>
      </c>
      <c r="D27" s="29">
        <v>407</v>
      </c>
      <c r="E27" s="12">
        <f>(D27/D30)*100</f>
        <v>1.3547699886825111</v>
      </c>
      <c r="F27" s="29">
        <v>305</v>
      </c>
      <c r="G27" s="12">
        <f>(F27/F30)*100</f>
        <v>1.2519497578195549</v>
      </c>
    </row>
    <row r="28" spans="1:7" x14ac:dyDescent="0.25">
      <c r="A28" s="27" t="s">
        <v>25</v>
      </c>
      <c r="B28" s="29">
        <v>103</v>
      </c>
      <c r="C28" s="12">
        <f>(B28/B30)*100</f>
        <v>0.35038780786501567</v>
      </c>
      <c r="D28" s="29">
        <v>107</v>
      </c>
      <c r="E28" s="12">
        <f>(D28/D30)*100</f>
        <v>0.35616803142267489</v>
      </c>
      <c r="F28" s="29">
        <v>109</v>
      </c>
      <c r="G28" s="12">
        <f>(F28/F30)*100</f>
        <v>0.44741811017157868</v>
      </c>
    </row>
    <row r="29" spans="1:7" ht="15.75" thickBot="1" x14ac:dyDescent="0.3">
      <c r="A29" s="30" t="s">
        <v>26</v>
      </c>
      <c r="B29" s="31">
        <v>30</v>
      </c>
      <c r="C29" s="12">
        <f>(B29/B30)*100</f>
        <v>0.10205470131990747</v>
      </c>
      <c r="D29" s="31">
        <v>24</v>
      </c>
      <c r="E29" s="12">
        <f>(D29/D30)*100</f>
        <v>7.9888156580786893E-2</v>
      </c>
      <c r="F29" s="31">
        <v>28</v>
      </c>
      <c r="G29" s="12">
        <f>(F29/F30)*100</f>
        <v>0.11493309252113948</v>
      </c>
    </row>
    <row r="30" spans="1:7" ht="15.75" thickBot="1" x14ac:dyDescent="0.3">
      <c r="A30" s="32" t="s">
        <v>9</v>
      </c>
      <c r="B30" s="33">
        <f>SUM(B19:B29)</f>
        <v>29396</v>
      </c>
      <c r="C30" s="19">
        <f>(B30/B30)*100</f>
        <v>100</v>
      </c>
      <c r="D30" s="33">
        <f>SUM(D19:D29)</f>
        <v>30042</v>
      </c>
      <c r="E30" s="19">
        <f>(D30/D30)*100</f>
        <v>100</v>
      </c>
      <c r="F30" s="33">
        <f>SUM(F19:F29)</f>
        <v>24362</v>
      </c>
      <c r="G30" s="19">
        <f>(F30/F30)*100</f>
        <v>100</v>
      </c>
    </row>
  </sheetData>
  <mergeCells count="4">
    <mergeCell ref="B3:C3"/>
    <mergeCell ref="D3:E3"/>
    <mergeCell ref="F3:G3"/>
    <mergeCell ref="A1:A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B4B88-4153-4CFD-A795-3CD7C396A1B1}">
  <dimension ref="A1:J94"/>
  <sheetViews>
    <sheetView tabSelected="1" topLeftCell="A67" workbookViewId="0">
      <selection activeCell="N15" sqref="N15"/>
    </sheetView>
  </sheetViews>
  <sheetFormatPr defaultRowHeight="15" x14ac:dyDescent="0.25"/>
  <cols>
    <col min="1" max="1" width="20.85546875" style="88" customWidth="1"/>
    <col min="2" max="10" width="9.140625" style="88"/>
  </cols>
  <sheetData>
    <row r="1" spans="1:10" x14ac:dyDescent="0.25">
      <c r="A1" s="39" t="s">
        <v>27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42" t="s">
        <v>28</v>
      </c>
      <c r="B3" s="43" t="s">
        <v>29</v>
      </c>
      <c r="C3" s="44"/>
      <c r="D3" s="45"/>
      <c r="E3" s="43" t="s">
        <v>30</v>
      </c>
      <c r="F3" s="44"/>
      <c r="G3" s="45"/>
      <c r="H3" s="43" t="s">
        <v>31</v>
      </c>
      <c r="I3" s="44"/>
      <c r="J3" s="45"/>
    </row>
    <row r="4" spans="1:10" ht="15.75" thickBot="1" x14ac:dyDescent="0.3">
      <c r="A4" s="46"/>
      <c r="B4" s="47"/>
      <c r="C4" s="48"/>
      <c r="D4" s="49"/>
      <c r="E4" s="47"/>
      <c r="F4" s="48"/>
      <c r="G4" s="49"/>
      <c r="H4" s="47"/>
      <c r="I4" s="48"/>
      <c r="J4" s="49"/>
    </row>
    <row r="5" spans="1:10" ht="15.75" thickBot="1" x14ac:dyDescent="0.3">
      <c r="A5" s="50" t="s">
        <v>32</v>
      </c>
      <c r="B5" s="51" t="s">
        <v>2</v>
      </c>
      <c r="C5" s="51" t="s">
        <v>33</v>
      </c>
      <c r="D5" s="51" t="s">
        <v>34</v>
      </c>
      <c r="E5" s="52" t="s">
        <v>2</v>
      </c>
      <c r="F5" s="53" t="s">
        <v>33</v>
      </c>
      <c r="G5" s="54" t="s">
        <v>34</v>
      </c>
      <c r="H5" s="51" t="s">
        <v>2</v>
      </c>
      <c r="I5" s="55" t="s">
        <v>33</v>
      </c>
      <c r="J5" s="51" t="s">
        <v>34</v>
      </c>
    </row>
    <row r="6" spans="1:10" x14ac:dyDescent="0.25">
      <c r="A6" s="56" t="s">
        <v>35</v>
      </c>
      <c r="B6" s="57">
        <v>237</v>
      </c>
      <c r="C6" s="58">
        <v>4.8259010384850338</v>
      </c>
      <c r="D6" s="59">
        <v>434.86238532110093</v>
      </c>
      <c r="E6" s="57">
        <v>323</v>
      </c>
      <c r="F6" s="60">
        <v>5.8952363569994528</v>
      </c>
      <c r="G6" s="61">
        <v>584.71063159609707</v>
      </c>
      <c r="H6" s="57">
        <v>307</v>
      </c>
      <c r="I6" s="62">
        <v>6.6106804478897496</v>
      </c>
      <c r="J6" s="63"/>
    </row>
    <row r="7" spans="1:10" x14ac:dyDescent="0.25">
      <c r="A7" s="64" t="s">
        <v>36</v>
      </c>
      <c r="B7" s="65">
        <v>209</v>
      </c>
      <c r="C7" s="66">
        <v>4.255752392588068</v>
      </c>
      <c r="D7" s="67"/>
      <c r="E7" s="65">
        <v>194</v>
      </c>
      <c r="F7" s="68">
        <v>3.5407921153495163</v>
      </c>
      <c r="G7" s="61">
        <v>231.59201604431286</v>
      </c>
      <c r="H7" s="65">
        <v>185</v>
      </c>
      <c r="I7" s="62">
        <v>3.983634797588286</v>
      </c>
      <c r="J7" s="69"/>
    </row>
    <row r="8" spans="1:10" x14ac:dyDescent="0.25">
      <c r="A8" s="70" t="s">
        <v>37</v>
      </c>
      <c r="B8" s="65">
        <v>93</v>
      </c>
      <c r="C8" s="71">
        <v>1.8937080024434942</v>
      </c>
      <c r="D8" s="72"/>
      <c r="E8" s="65">
        <v>122</v>
      </c>
      <c r="F8" s="68">
        <v>2.2266837014053658</v>
      </c>
      <c r="G8" s="61">
        <v>389.00580320132644</v>
      </c>
      <c r="H8" s="65">
        <v>104</v>
      </c>
      <c r="I8" s="62">
        <v>2.2394487510766581</v>
      </c>
      <c r="J8" s="69"/>
    </row>
    <row r="9" spans="1:10" x14ac:dyDescent="0.25">
      <c r="A9" s="64" t="s">
        <v>38</v>
      </c>
      <c r="B9" s="65">
        <v>109</v>
      </c>
      <c r="C9" s="66">
        <v>2.2195072286703321</v>
      </c>
      <c r="D9" s="67"/>
      <c r="E9" s="65">
        <v>132</v>
      </c>
      <c r="F9" s="68">
        <v>2.4091987588976087</v>
      </c>
      <c r="G9" s="61">
        <v>255.68511990082516</v>
      </c>
      <c r="H9" s="65">
        <v>122</v>
      </c>
      <c r="I9" s="62">
        <v>2.6270456503014641</v>
      </c>
      <c r="J9" s="69"/>
    </row>
    <row r="10" spans="1:10" x14ac:dyDescent="0.25">
      <c r="A10" s="70" t="s">
        <v>39</v>
      </c>
      <c r="B10" s="65">
        <v>411</v>
      </c>
      <c r="C10" s="71">
        <v>8.3689676237018933</v>
      </c>
      <c r="D10" s="73">
        <v>435.37213194635706</v>
      </c>
      <c r="E10" s="65">
        <v>455</v>
      </c>
      <c r="F10" s="68">
        <v>8.3044351158970624</v>
      </c>
      <c r="G10" s="73">
        <v>459.99090127887581</v>
      </c>
      <c r="H10" s="65">
        <v>434</v>
      </c>
      <c r="I10" s="62">
        <v>9.3453919035314392</v>
      </c>
      <c r="J10" s="73">
        <v>438.76055198908153</v>
      </c>
    </row>
    <row r="11" spans="1:10" x14ac:dyDescent="0.25">
      <c r="A11" s="64" t="s">
        <v>40</v>
      </c>
      <c r="B11" s="65">
        <v>86</v>
      </c>
      <c r="C11" s="66">
        <v>1.7511708409692528</v>
      </c>
      <c r="D11" s="74"/>
      <c r="E11" s="65">
        <v>100</v>
      </c>
      <c r="F11" s="68">
        <v>1.8251505749224313</v>
      </c>
      <c r="G11" s="75">
        <v>303.72980196816911</v>
      </c>
      <c r="H11" s="65">
        <v>84</v>
      </c>
      <c r="I11" s="62">
        <v>1.8087855297157622</v>
      </c>
      <c r="J11" s="76"/>
    </row>
    <row r="12" spans="1:10" x14ac:dyDescent="0.25">
      <c r="A12" s="64" t="s">
        <v>41</v>
      </c>
      <c r="B12" s="65">
        <v>410</v>
      </c>
      <c r="C12" s="66">
        <v>8.3486051720627152</v>
      </c>
      <c r="D12" s="74"/>
      <c r="E12" s="65">
        <v>339</v>
      </c>
      <c r="F12" s="68">
        <v>6.1872604489870415</v>
      </c>
      <c r="G12" s="75">
        <v>342.71849567810744</v>
      </c>
      <c r="H12" s="65">
        <v>274</v>
      </c>
      <c r="I12" s="62">
        <v>5.9000861326442724</v>
      </c>
      <c r="J12" s="76"/>
    </row>
    <row r="13" spans="1:10" x14ac:dyDescent="0.25">
      <c r="A13" s="64" t="s">
        <v>42</v>
      </c>
      <c r="B13" s="65">
        <v>2502</v>
      </c>
      <c r="C13" s="66">
        <v>50.946854001221745</v>
      </c>
      <c r="D13" s="66">
        <v>692.98648925621671</v>
      </c>
      <c r="E13" s="65">
        <v>2857</v>
      </c>
      <c r="F13" s="68">
        <v>52.144551925533854</v>
      </c>
      <c r="G13" s="66">
        <v>766.13865581147138</v>
      </c>
      <c r="H13" s="65">
        <v>2335</v>
      </c>
      <c r="I13" s="62">
        <v>50.279931093884578</v>
      </c>
      <c r="J13" s="73">
        <v>626.15812436814349</v>
      </c>
    </row>
    <row r="14" spans="1:10" x14ac:dyDescent="0.25">
      <c r="A14" s="70" t="s">
        <v>43</v>
      </c>
      <c r="B14" s="65">
        <v>71</v>
      </c>
      <c r="C14" s="71">
        <v>1.4457340663815923</v>
      </c>
      <c r="D14" s="77"/>
      <c r="E14" s="65">
        <v>88</v>
      </c>
      <c r="F14" s="68">
        <v>1.6061325059317393</v>
      </c>
      <c r="G14" s="75">
        <v>296.2065367397085</v>
      </c>
      <c r="H14" s="65">
        <v>56</v>
      </c>
      <c r="I14" s="62">
        <v>1.2058570198105083</v>
      </c>
      <c r="J14" s="76"/>
    </row>
    <row r="15" spans="1:10" x14ac:dyDescent="0.25">
      <c r="A15" s="64" t="s">
        <v>44</v>
      </c>
      <c r="B15" s="65">
        <v>252</v>
      </c>
      <c r="C15" s="66">
        <v>5.1313378130726939</v>
      </c>
      <c r="D15" s="74"/>
      <c r="E15" s="65">
        <v>329</v>
      </c>
      <c r="F15" s="68">
        <v>6.004745391494799</v>
      </c>
      <c r="G15" s="75">
        <v>339.96734660135985</v>
      </c>
      <c r="H15" s="65">
        <v>278</v>
      </c>
      <c r="I15" s="62">
        <v>5.9862187769164512</v>
      </c>
      <c r="J15" s="76"/>
    </row>
    <row r="16" spans="1:10" x14ac:dyDescent="0.25">
      <c r="A16" s="64" t="s">
        <v>45</v>
      </c>
      <c r="B16" s="65">
        <v>478</v>
      </c>
      <c r="C16" s="66">
        <v>9.7332518835267763</v>
      </c>
      <c r="D16" s="74"/>
      <c r="E16" s="65">
        <v>475</v>
      </c>
      <c r="F16" s="68">
        <v>8.6694652308815492</v>
      </c>
      <c r="G16" s="75">
        <v>396.89502753198138</v>
      </c>
      <c r="H16" s="65">
        <v>416</v>
      </c>
      <c r="I16" s="62">
        <v>8.9577950043066323</v>
      </c>
      <c r="J16" s="76"/>
    </row>
    <row r="17" spans="1:10" ht="15.75" thickBot="1" x14ac:dyDescent="0.3">
      <c r="A17" s="70" t="s">
        <v>46</v>
      </c>
      <c r="B17" s="78">
        <v>53</v>
      </c>
      <c r="C17" s="71">
        <v>1.0792099368763999</v>
      </c>
      <c r="D17" s="77"/>
      <c r="E17" s="78">
        <v>65</v>
      </c>
      <c r="F17" s="79">
        <v>1.1863478736995801</v>
      </c>
      <c r="G17" s="75">
        <v>275.08569977569937</v>
      </c>
      <c r="H17" s="78">
        <v>49</v>
      </c>
      <c r="I17" s="62">
        <v>1.0551248923341947</v>
      </c>
      <c r="J17" s="80"/>
    </row>
    <row r="18" spans="1:10" ht="15.75" thickBot="1" x14ac:dyDescent="0.3">
      <c r="A18" s="81" t="s">
        <v>9</v>
      </c>
      <c r="B18" s="82">
        <v>4911</v>
      </c>
      <c r="C18" s="83">
        <v>99.999999999999986</v>
      </c>
      <c r="D18" s="83">
        <v>459.13716617661493</v>
      </c>
      <c r="E18" s="84">
        <v>5479</v>
      </c>
      <c r="F18" s="85">
        <v>99.999999999999986</v>
      </c>
      <c r="G18" s="86">
        <v>512.24038555929008</v>
      </c>
      <c r="H18" s="87">
        <v>4644</v>
      </c>
      <c r="I18" s="83">
        <v>100</v>
      </c>
      <c r="J18" s="86">
        <v>434.17491340342087</v>
      </c>
    </row>
    <row r="19" spans="1:10" ht="15.75" thickBot="1" x14ac:dyDescent="0.3">
      <c r="E19" s="89"/>
      <c r="F19" s="90"/>
      <c r="G19" s="90"/>
      <c r="H19" s="89"/>
      <c r="I19" s="89"/>
      <c r="J19" s="89"/>
    </row>
    <row r="20" spans="1:10" ht="15.75" thickBot="1" x14ac:dyDescent="0.3">
      <c r="A20" s="50" t="s">
        <v>47</v>
      </c>
      <c r="B20" s="51" t="s">
        <v>2</v>
      </c>
      <c r="C20" s="51" t="s">
        <v>33</v>
      </c>
      <c r="D20" s="51" t="s">
        <v>34</v>
      </c>
      <c r="E20" s="52" t="s">
        <v>2</v>
      </c>
      <c r="F20" s="91" t="s">
        <v>33</v>
      </c>
      <c r="G20" s="92" t="s">
        <v>34</v>
      </c>
      <c r="H20" s="52" t="s">
        <v>2</v>
      </c>
      <c r="I20" s="93" t="s">
        <v>33</v>
      </c>
      <c r="J20" s="94" t="s">
        <v>34</v>
      </c>
    </row>
    <row r="21" spans="1:10" x14ac:dyDescent="0.25">
      <c r="A21" s="64" t="s">
        <v>48</v>
      </c>
      <c r="B21" s="95">
        <v>286</v>
      </c>
      <c r="C21" s="96">
        <v>5.1053195287397362</v>
      </c>
      <c r="D21" s="97"/>
      <c r="E21" s="95">
        <v>325</v>
      </c>
      <c r="F21" s="60">
        <v>5.9775611550487397</v>
      </c>
      <c r="G21" s="75">
        <v>581.71794734110154</v>
      </c>
      <c r="H21" s="57">
        <v>298</v>
      </c>
      <c r="I21" s="98">
        <v>7.5865580448065169</v>
      </c>
      <c r="J21" s="99"/>
    </row>
    <row r="22" spans="1:10" x14ac:dyDescent="0.25">
      <c r="A22" s="70" t="s">
        <v>49</v>
      </c>
      <c r="B22" s="65">
        <v>130</v>
      </c>
      <c r="C22" s="68">
        <v>2.320599785790789</v>
      </c>
      <c r="D22" s="76"/>
      <c r="E22" s="65">
        <v>75</v>
      </c>
      <c r="F22" s="68">
        <v>1.3794371896266322</v>
      </c>
      <c r="G22" s="75">
        <v>742.50074250074249</v>
      </c>
      <c r="H22" s="65">
        <v>72</v>
      </c>
      <c r="I22" s="62">
        <v>1.8329938900203666</v>
      </c>
      <c r="J22" s="76"/>
    </row>
    <row r="23" spans="1:10" x14ac:dyDescent="0.25">
      <c r="A23" s="70" t="s">
        <v>50</v>
      </c>
      <c r="B23" s="65">
        <v>239</v>
      </c>
      <c r="C23" s="68">
        <v>4.2663334523384506</v>
      </c>
      <c r="D23" s="76"/>
      <c r="E23" s="65">
        <v>240</v>
      </c>
      <c r="F23" s="68">
        <v>4.4141990068052239</v>
      </c>
      <c r="G23" s="75">
        <v>721.71768809767241</v>
      </c>
      <c r="H23" s="65">
        <v>147</v>
      </c>
      <c r="I23" s="62">
        <v>3.7423625254582484</v>
      </c>
      <c r="J23" s="76"/>
    </row>
    <row r="24" spans="1:10" x14ac:dyDescent="0.25">
      <c r="A24" s="70" t="s">
        <v>51</v>
      </c>
      <c r="B24" s="65">
        <v>75</v>
      </c>
      <c r="C24" s="68">
        <v>1.338807568725455</v>
      </c>
      <c r="D24" s="76"/>
      <c r="E24" s="65">
        <v>90</v>
      </c>
      <c r="F24" s="68">
        <v>1.6553246275519586</v>
      </c>
      <c r="G24" s="75">
        <v>844.04013879771173</v>
      </c>
      <c r="H24" s="65">
        <v>62</v>
      </c>
      <c r="I24" s="62">
        <v>1.5784114052953158</v>
      </c>
      <c r="J24" s="76"/>
    </row>
    <row r="25" spans="1:10" x14ac:dyDescent="0.25">
      <c r="A25" s="70" t="s">
        <v>52</v>
      </c>
      <c r="B25" s="65">
        <v>410</v>
      </c>
      <c r="C25" s="68">
        <v>7.3188147090324884</v>
      </c>
      <c r="D25" s="76"/>
      <c r="E25" s="65">
        <v>455</v>
      </c>
      <c r="F25" s="68">
        <v>8.368585617068236</v>
      </c>
      <c r="G25" s="75">
        <v>560.28272728392176</v>
      </c>
      <c r="H25" s="65">
        <v>301</v>
      </c>
      <c r="I25" s="62">
        <v>7.6629327902240325</v>
      </c>
      <c r="J25" s="76"/>
    </row>
    <row r="26" spans="1:10" x14ac:dyDescent="0.25">
      <c r="A26" s="70" t="s">
        <v>53</v>
      </c>
      <c r="B26" s="65">
        <v>836</v>
      </c>
      <c r="C26" s="68">
        <v>14.923241699393074</v>
      </c>
      <c r="D26" s="68">
        <v>517.31392787307243</v>
      </c>
      <c r="E26" s="65">
        <v>734</v>
      </c>
      <c r="F26" s="68">
        <v>13.500091962479308</v>
      </c>
      <c r="G26" s="100">
        <v>446.08671342271276</v>
      </c>
      <c r="H26" s="65">
        <v>531</v>
      </c>
      <c r="I26" s="62">
        <v>13.518329938900203</v>
      </c>
      <c r="J26" s="101">
        <v>322.71395753060011</v>
      </c>
    </row>
    <row r="27" spans="1:10" x14ac:dyDescent="0.25">
      <c r="A27" s="70" t="s">
        <v>54</v>
      </c>
      <c r="B27" s="65">
        <v>101</v>
      </c>
      <c r="C27" s="68">
        <v>1.802927525883613</v>
      </c>
      <c r="D27" s="76"/>
      <c r="E27" s="65">
        <v>92</v>
      </c>
      <c r="F27" s="68">
        <v>1.6921096192753355</v>
      </c>
      <c r="G27" s="75">
        <v>945.91815751593663</v>
      </c>
      <c r="H27" s="65">
        <v>78</v>
      </c>
      <c r="I27" s="62">
        <v>1.985743380855397</v>
      </c>
      <c r="J27" s="76"/>
    </row>
    <row r="28" spans="1:10" x14ac:dyDescent="0.25">
      <c r="A28" s="64" t="s">
        <v>55</v>
      </c>
      <c r="B28" s="102">
        <v>230</v>
      </c>
      <c r="C28" s="73">
        <v>4.1056765440913958</v>
      </c>
      <c r="D28" s="103"/>
      <c r="E28" s="102">
        <v>222</v>
      </c>
      <c r="F28" s="68">
        <v>4.0831340812948325</v>
      </c>
      <c r="G28" s="75">
        <v>1228.6916094753155</v>
      </c>
      <c r="H28" s="65">
        <v>134</v>
      </c>
      <c r="I28" s="62">
        <v>3.4114052953156824</v>
      </c>
      <c r="J28" s="76"/>
    </row>
    <row r="29" spans="1:10" x14ac:dyDescent="0.25">
      <c r="A29" s="64" t="s">
        <v>56</v>
      </c>
      <c r="B29" s="102">
        <v>2736</v>
      </c>
      <c r="C29" s="73">
        <v>48.839700107104605</v>
      </c>
      <c r="D29" s="73">
        <v>1207.1688889281081</v>
      </c>
      <c r="E29" s="102">
        <v>2583</v>
      </c>
      <c r="F29" s="68">
        <v>47.507816810741218</v>
      </c>
      <c r="G29" s="100">
        <v>1140.4678434870148</v>
      </c>
      <c r="H29" s="65">
        <v>1867</v>
      </c>
      <c r="I29" s="62">
        <v>47.53054989816701</v>
      </c>
      <c r="J29" s="101">
        <v>824.33351288821382</v>
      </c>
    </row>
    <row r="30" spans="1:10" x14ac:dyDescent="0.25">
      <c r="A30" s="64" t="s">
        <v>57</v>
      </c>
      <c r="B30" s="102">
        <v>349</v>
      </c>
      <c r="C30" s="73">
        <v>6.229917886469118</v>
      </c>
      <c r="D30" s="103"/>
      <c r="E30" s="102">
        <v>457</v>
      </c>
      <c r="F30" s="68">
        <v>8.4053706087916122</v>
      </c>
      <c r="G30" s="75">
        <v>788.46120667345281</v>
      </c>
      <c r="H30" s="65">
        <v>346</v>
      </c>
      <c r="I30" s="62">
        <v>8.8085539714867611</v>
      </c>
      <c r="J30" s="76"/>
    </row>
    <row r="31" spans="1:10" ht="15.75" thickBot="1" x14ac:dyDescent="0.3">
      <c r="A31" s="70" t="s">
        <v>58</v>
      </c>
      <c r="B31" s="78">
        <v>210</v>
      </c>
      <c r="C31" s="79">
        <v>3.7486611924312747</v>
      </c>
      <c r="D31" s="80"/>
      <c r="E31" s="78">
        <v>164</v>
      </c>
      <c r="F31" s="79">
        <v>3.0163693213169025</v>
      </c>
      <c r="G31" s="75">
        <v>406.27245026878393</v>
      </c>
      <c r="H31" s="78">
        <v>92</v>
      </c>
      <c r="I31" s="104">
        <v>2.3421588594704685</v>
      </c>
      <c r="J31" s="80"/>
    </row>
    <row r="32" spans="1:10" ht="15.75" thickBot="1" x14ac:dyDescent="0.3">
      <c r="A32" s="81" t="s">
        <v>9</v>
      </c>
      <c r="B32" s="82">
        <v>5602</v>
      </c>
      <c r="C32" s="83">
        <v>100</v>
      </c>
      <c r="D32" s="83">
        <v>792.62667594840707</v>
      </c>
      <c r="E32" s="82">
        <v>5437</v>
      </c>
      <c r="F32" s="86">
        <v>100</v>
      </c>
      <c r="G32" s="86">
        <v>767.67111992160915</v>
      </c>
      <c r="H32" s="82">
        <v>3928</v>
      </c>
      <c r="I32" s="86">
        <v>100.00000000000001</v>
      </c>
      <c r="J32" s="86">
        <v>554.60955656650378</v>
      </c>
    </row>
    <row r="33" spans="1:10" ht="15.75" thickBot="1" x14ac:dyDescent="0.3"/>
    <row r="34" spans="1:10" ht="15.75" thickBot="1" x14ac:dyDescent="0.3">
      <c r="A34" s="50" t="s">
        <v>59</v>
      </c>
      <c r="B34" s="51" t="s">
        <v>2</v>
      </c>
      <c r="C34" s="51" t="s">
        <v>33</v>
      </c>
      <c r="D34" s="51" t="s">
        <v>34</v>
      </c>
      <c r="E34" s="52" t="s">
        <v>2</v>
      </c>
      <c r="F34" s="105" t="s">
        <v>33</v>
      </c>
      <c r="G34" s="92" t="s">
        <v>34</v>
      </c>
      <c r="H34" s="52" t="s">
        <v>2</v>
      </c>
      <c r="I34" s="93" t="s">
        <v>33</v>
      </c>
      <c r="J34" s="94" t="s">
        <v>34</v>
      </c>
    </row>
    <row r="35" spans="1:10" x14ac:dyDescent="0.25">
      <c r="A35" s="70" t="s">
        <v>60</v>
      </c>
      <c r="B35" s="57">
        <v>141</v>
      </c>
      <c r="C35" s="60">
        <v>4.5928338762214986</v>
      </c>
      <c r="D35" s="99"/>
      <c r="E35" s="106">
        <v>121</v>
      </c>
      <c r="F35" s="60">
        <v>4.4600073719130116</v>
      </c>
      <c r="G35" s="75">
        <v>540.32330088416541</v>
      </c>
      <c r="H35" s="106">
        <v>101</v>
      </c>
      <c r="I35" s="107">
        <v>4.6500920810313078</v>
      </c>
      <c r="J35" s="108"/>
    </row>
    <row r="36" spans="1:10" x14ac:dyDescent="0.25">
      <c r="A36" s="70" t="s">
        <v>61</v>
      </c>
      <c r="B36" s="65">
        <v>157</v>
      </c>
      <c r="C36" s="68">
        <v>5.1140065146579801</v>
      </c>
      <c r="D36" s="76"/>
      <c r="E36" s="109">
        <v>151</v>
      </c>
      <c r="F36" s="68">
        <v>5.5657943236269807</v>
      </c>
      <c r="G36" s="75">
        <v>339.87575402899074</v>
      </c>
      <c r="H36" s="109">
        <v>123</v>
      </c>
      <c r="I36" s="100">
        <v>5.6629834254143647</v>
      </c>
      <c r="J36" s="75"/>
    </row>
    <row r="37" spans="1:10" x14ac:dyDescent="0.25">
      <c r="A37" s="70" t="s">
        <v>62</v>
      </c>
      <c r="B37" s="65">
        <v>78</v>
      </c>
      <c r="C37" s="68">
        <v>2.5407166123778504</v>
      </c>
      <c r="D37" s="76"/>
      <c r="E37" s="109">
        <v>70</v>
      </c>
      <c r="F37" s="68">
        <v>2.5801695539992626</v>
      </c>
      <c r="G37" s="75">
        <v>429.3951662372715</v>
      </c>
      <c r="H37" s="109">
        <v>58</v>
      </c>
      <c r="I37" s="100">
        <v>2.6703499079189688</v>
      </c>
      <c r="J37" s="75"/>
    </row>
    <row r="38" spans="1:10" x14ac:dyDescent="0.25">
      <c r="A38" s="70" t="s">
        <v>63</v>
      </c>
      <c r="B38" s="65">
        <v>94</v>
      </c>
      <c r="C38" s="68">
        <v>3.0618892508143323</v>
      </c>
      <c r="D38" s="76"/>
      <c r="E38" s="109">
        <v>95</v>
      </c>
      <c r="F38" s="68">
        <v>3.5016586804275711</v>
      </c>
      <c r="G38" s="75">
        <v>1171.248921218099</v>
      </c>
      <c r="H38" s="109">
        <v>85</v>
      </c>
      <c r="I38" s="100">
        <v>3.9134438305709023</v>
      </c>
      <c r="J38" s="75"/>
    </row>
    <row r="39" spans="1:10" x14ac:dyDescent="0.25">
      <c r="A39" s="64" t="s">
        <v>64</v>
      </c>
      <c r="B39" s="102">
        <v>224</v>
      </c>
      <c r="C39" s="73">
        <v>7.2964169381107489</v>
      </c>
      <c r="D39" s="103"/>
      <c r="E39" s="109">
        <v>175</v>
      </c>
      <c r="F39" s="68">
        <v>6.4504238849981572</v>
      </c>
      <c r="G39" s="75">
        <v>1194.4577161968466</v>
      </c>
      <c r="H39" s="109">
        <v>144</v>
      </c>
      <c r="I39" s="100">
        <v>6.6298342541436464</v>
      </c>
      <c r="J39" s="75"/>
    </row>
    <row r="40" spans="1:10" x14ac:dyDescent="0.25">
      <c r="A40" s="64" t="s">
        <v>65</v>
      </c>
      <c r="B40" s="102">
        <v>38</v>
      </c>
      <c r="C40" s="73">
        <v>1.2377850162866448</v>
      </c>
      <c r="D40" s="103"/>
      <c r="E40" s="109">
        <v>49</v>
      </c>
      <c r="F40" s="68">
        <v>1.8061186877994839</v>
      </c>
      <c r="G40" s="75">
        <v>354.94386091995653</v>
      </c>
      <c r="H40" s="109">
        <v>26</v>
      </c>
      <c r="I40" s="100">
        <v>1.1970534069981584</v>
      </c>
      <c r="J40" s="75"/>
    </row>
    <row r="41" spans="1:10" x14ac:dyDescent="0.25">
      <c r="A41" s="64" t="s">
        <v>66</v>
      </c>
      <c r="B41" s="102">
        <v>59</v>
      </c>
      <c r="C41" s="73">
        <v>1.9218241042345277</v>
      </c>
      <c r="D41" s="103"/>
      <c r="E41" s="109">
        <v>74</v>
      </c>
      <c r="F41" s="68">
        <v>2.7276078142277922</v>
      </c>
      <c r="G41" s="75">
        <v>829.31749411632859</v>
      </c>
      <c r="H41" s="109">
        <v>41</v>
      </c>
      <c r="I41" s="100">
        <v>1.8876611418047882</v>
      </c>
      <c r="J41" s="75"/>
    </row>
    <row r="42" spans="1:10" x14ac:dyDescent="0.25">
      <c r="A42" s="64" t="s">
        <v>67</v>
      </c>
      <c r="B42" s="102">
        <v>121</v>
      </c>
      <c r="C42" s="73">
        <v>3.9413680781758957</v>
      </c>
      <c r="D42" s="103"/>
      <c r="E42" s="109">
        <v>120</v>
      </c>
      <c r="F42" s="68">
        <v>4.4231478068558792</v>
      </c>
      <c r="G42" s="75">
        <v>602.10737581535375</v>
      </c>
      <c r="H42" s="109">
        <v>67</v>
      </c>
      <c r="I42" s="100">
        <v>3.0847145488029466</v>
      </c>
      <c r="J42" s="75"/>
    </row>
    <row r="43" spans="1:10" x14ac:dyDescent="0.25">
      <c r="A43" s="64" t="s">
        <v>68</v>
      </c>
      <c r="B43" s="102">
        <v>153</v>
      </c>
      <c r="C43" s="73">
        <v>4.9837133550488595</v>
      </c>
      <c r="D43" s="103"/>
      <c r="E43" s="109">
        <v>135</v>
      </c>
      <c r="F43" s="68">
        <v>4.9760412827128642</v>
      </c>
      <c r="G43" s="75">
        <v>108.63442504224672</v>
      </c>
      <c r="H43" s="109">
        <v>72</v>
      </c>
      <c r="I43" s="100">
        <v>3.3149171270718232</v>
      </c>
      <c r="J43" s="75"/>
    </row>
    <row r="44" spans="1:10" x14ac:dyDescent="0.25">
      <c r="A44" s="64" t="s">
        <v>69</v>
      </c>
      <c r="B44" s="102">
        <v>1820</v>
      </c>
      <c r="C44" s="73">
        <v>59.283387622149839</v>
      </c>
      <c r="D44" s="73">
        <v>875.79579521776998</v>
      </c>
      <c r="E44" s="109">
        <v>1542</v>
      </c>
      <c r="F44" s="68">
        <v>56.837449318098045</v>
      </c>
      <c r="G44" s="73">
        <v>736.54796876119508</v>
      </c>
      <c r="H44" s="109">
        <v>1334</v>
      </c>
      <c r="I44" s="100">
        <v>61.418047882136285</v>
      </c>
      <c r="J44" s="110">
        <v>637.19519476487301</v>
      </c>
    </row>
    <row r="45" spans="1:10" ht="15.75" thickBot="1" x14ac:dyDescent="0.3">
      <c r="A45" s="70" t="s">
        <v>70</v>
      </c>
      <c r="B45" s="78">
        <v>185</v>
      </c>
      <c r="C45" s="79">
        <v>6.0260586319218241</v>
      </c>
      <c r="D45" s="80"/>
      <c r="E45" s="111">
        <v>181</v>
      </c>
      <c r="F45" s="68">
        <v>6.6715812753409516</v>
      </c>
      <c r="G45" s="75">
        <v>284.94513625415215</v>
      </c>
      <c r="H45" s="111">
        <v>121</v>
      </c>
      <c r="I45" s="100">
        <v>5.5709023941068141</v>
      </c>
      <c r="J45" s="75"/>
    </row>
    <row r="46" spans="1:10" ht="15.75" thickBot="1" x14ac:dyDescent="0.3">
      <c r="A46" s="81" t="s">
        <v>9</v>
      </c>
      <c r="B46" s="82">
        <v>3070</v>
      </c>
      <c r="C46" s="83">
        <v>100</v>
      </c>
      <c r="D46" s="83">
        <v>706.78374259258408</v>
      </c>
      <c r="E46" s="84">
        <v>2713</v>
      </c>
      <c r="F46" s="85">
        <v>100.00000000000001</v>
      </c>
      <c r="G46" s="86">
        <v>625.33565980633728</v>
      </c>
      <c r="H46" s="87">
        <v>2172</v>
      </c>
      <c r="I46" s="86">
        <v>100</v>
      </c>
      <c r="J46" s="86">
        <v>500.63732145203261</v>
      </c>
    </row>
    <row r="47" spans="1:10" ht="15.75" thickBot="1" x14ac:dyDescent="0.3"/>
    <row r="48" spans="1:10" ht="15.75" thickBot="1" x14ac:dyDescent="0.3">
      <c r="A48" s="50" t="s">
        <v>71</v>
      </c>
      <c r="B48" s="55" t="s">
        <v>2</v>
      </c>
      <c r="C48" s="51" t="s">
        <v>72</v>
      </c>
      <c r="D48" s="51" t="s">
        <v>34</v>
      </c>
      <c r="E48" s="112" t="s">
        <v>2</v>
      </c>
      <c r="F48" s="105" t="s">
        <v>33</v>
      </c>
      <c r="G48" s="92" t="s">
        <v>34</v>
      </c>
      <c r="H48" s="52" t="s">
        <v>2</v>
      </c>
      <c r="I48" s="113" t="s">
        <v>33</v>
      </c>
      <c r="J48" s="52" t="s">
        <v>34</v>
      </c>
    </row>
    <row r="49" spans="1:10" ht="15.75" thickBot="1" x14ac:dyDescent="0.3">
      <c r="A49" s="114" t="s">
        <v>73</v>
      </c>
      <c r="B49" s="115">
        <v>5298</v>
      </c>
      <c r="C49" s="68">
        <v>100</v>
      </c>
      <c r="D49" s="68">
        <v>803.70511394924426</v>
      </c>
      <c r="E49" s="115">
        <v>4659</v>
      </c>
      <c r="F49" s="68">
        <v>100</v>
      </c>
      <c r="G49" s="100">
        <v>707.438659040076</v>
      </c>
      <c r="H49" s="65">
        <v>4662</v>
      </c>
      <c r="I49" s="62">
        <v>100</v>
      </c>
      <c r="J49" s="60">
        <v>707.89418940648943</v>
      </c>
    </row>
    <row r="50" spans="1:10" ht="15.75" thickBot="1" x14ac:dyDescent="0.3">
      <c r="A50" s="81" t="s">
        <v>9</v>
      </c>
      <c r="B50" s="82">
        <v>5298</v>
      </c>
      <c r="C50" s="86">
        <v>100</v>
      </c>
      <c r="D50" s="86">
        <v>803.70511394924426</v>
      </c>
      <c r="E50" s="87">
        <v>4659</v>
      </c>
      <c r="F50" s="86">
        <v>100</v>
      </c>
      <c r="G50" s="116">
        <v>707.438659040076</v>
      </c>
      <c r="H50" s="84">
        <v>4662</v>
      </c>
      <c r="I50" s="85">
        <v>100</v>
      </c>
      <c r="J50" s="86">
        <v>707.89418940648943</v>
      </c>
    </row>
    <row r="51" spans="1:10" ht="15.75" thickBot="1" x14ac:dyDescent="0.3">
      <c r="A51" s="117"/>
      <c r="B51" s="118"/>
      <c r="C51" s="119"/>
      <c r="D51" s="120"/>
      <c r="E51" s="118"/>
      <c r="F51" s="119"/>
      <c r="G51" s="120"/>
      <c r="H51" s="118"/>
      <c r="I51" s="119"/>
      <c r="J51" s="120"/>
    </row>
    <row r="52" spans="1:10" ht="15.75" thickBot="1" x14ac:dyDescent="0.3">
      <c r="A52" s="50" t="s">
        <v>74</v>
      </c>
      <c r="B52" s="51" t="s">
        <v>2</v>
      </c>
      <c r="C52" s="51" t="s">
        <v>33</v>
      </c>
      <c r="D52" s="51" t="s">
        <v>34</v>
      </c>
      <c r="E52" s="51" t="s">
        <v>2</v>
      </c>
      <c r="F52" s="53" t="s">
        <v>33</v>
      </c>
      <c r="G52" s="54" t="s">
        <v>34</v>
      </c>
      <c r="H52" s="51" t="s">
        <v>2</v>
      </c>
      <c r="I52" s="53" t="s">
        <v>33</v>
      </c>
      <c r="J52" s="53" t="s">
        <v>34</v>
      </c>
    </row>
    <row r="53" spans="1:10" x14ac:dyDescent="0.25">
      <c r="A53" s="70" t="s">
        <v>75</v>
      </c>
      <c r="B53" s="121">
        <v>186</v>
      </c>
      <c r="C53" s="71">
        <v>5.8804932026557069</v>
      </c>
      <c r="D53" s="77"/>
      <c r="E53" s="57">
        <v>236</v>
      </c>
      <c r="F53" s="60">
        <v>6.4235166031573216</v>
      </c>
      <c r="G53" s="75">
        <v>408.12091446754056</v>
      </c>
      <c r="H53" s="57">
        <v>152</v>
      </c>
      <c r="I53" s="60">
        <v>5.7706909643128323</v>
      </c>
      <c r="J53" s="77"/>
    </row>
    <row r="54" spans="1:10" x14ac:dyDescent="0.25">
      <c r="A54" s="70" t="s">
        <v>76</v>
      </c>
      <c r="B54" s="121">
        <v>727</v>
      </c>
      <c r="C54" s="71">
        <v>22.984508378122037</v>
      </c>
      <c r="D54" s="71">
        <v>633.67268670246142</v>
      </c>
      <c r="E54" s="65">
        <v>832</v>
      </c>
      <c r="F54" s="68">
        <v>22.645617855198694</v>
      </c>
      <c r="G54" s="71">
        <v>732.36213194841775</v>
      </c>
      <c r="H54" s="65">
        <v>491</v>
      </c>
      <c r="I54" s="68">
        <v>18.640850417615791</v>
      </c>
      <c r="J54" s="71">
        <v>432.19928700321287</v>
      </c>
    </row>
    <row r="55" spans="1:10" x14ac:dyDescent="0.25">
      <c r="A55" s="70" t="s">
        <v>77</v>
      </c>
      <c r="B55" s="121">
        <v>100</v>
      </c>
      <c r="C55" s="71">
        <v>3.1615554852987673</v>
      </c>
      <c r="D55" s="77"/>
      <c r="E55" s="65">
        <v>74</v>
      </c>
      <c r="F55" s="68">
        <v>2.014153511159499</v>
      </c>
      <c r="G55" s="75">
        <v>282.4858757062147</v>
      </c>
      <c r="H55" s="65">
        <v>59</v>
      </c>
      <c r="I55" s="68">
        <v>2.2399392558845861</v>
      </c>
      <c r="J55" s="77"/>
    </row>
    <row r="56" spans="1:10" x14ac:dyDescent="0.25">
      <c r="A56" s="70" t="s">
        <v>78</v>
      </c>
      <c r="B56" s="121">
        <v>92</v>
      </c>
      <c r="C56" s="71">
        <v>2.9086310464748655</v>
      </c>
      <c r="D56" s="77"/>
      <c r="E56" s="65">
        <v>76</v>
      </c>
      <c r="F56" s="68">
        <v>2.0685900925421885</v>
      </c>
      <c r="G56" s="75">
        <v>574.23498299962216</v>
      </c>
      <c r="H56" s="65">
        <v>52</v>
      </c>
      <c r="I56" s="68">
        <v>1.9741837509491267</v>
      </c>
      <c r="J56" s="77"/>
    </row>
    <row r="57" spans="1:10" x14ac:dyDescent="0.25">
      <c r="A57" s="70" t="s">
        <v>79</v>
      </c>
      <c r="B57" s="121">
        <v>38</v>
      </c>
      <c r="C57" s="71">
        <v>1.2013910844135314</v>
      </c>
      <c r="D57" s="77"/>
      <c r="E57" s="65">
        <v>35</v>
      </c>
      <c r="F57" s="68">
        <v>0.95264017419706049</v>
      </c>
      <c r="G57" s="75">
        <v>234.74178403755869</v>
      </c>
      <c r="H57" s="65">
        <v>28</v>
      </c>
      <c r="I57" s="68">
        <v>1.0630220197418374</v>
      </c>
      <c r="J57" s="77"/>
    </row>
    <row r="58" spans="1:10" x14ac:dyDescent="0.25">
      <c r="A58" s="70" t="s">
        <v>80</v>
      </c>
      <c r="B58" s="121">
        <v>183</v>
      </c>
      <c r="C58" s="71">
        <v>5.785646538096743</v>
      </c>
      <c r="D58" s="77"/>
      <c r="E58" s="65">
        <v>215</v>
      </c>
      <c r="F58" s="68">
        <v>5.8519324986390853</v>
      </c>
      <c r="G58" s="75">
        <v>300.64463803783929</v>
      </c>
      <c r="H58" s="65">
        <v>152</v>
      </c>
      <c r="I58" s="68">
        <v>5.7706909643128323</v>
      </c>
      <c r="J58" s="77"/>
    </row>
    <row r="59" spans="1:10" x14ac:dyDescent="0.25">
      <c r="A59" s="70" t="s">
        <v>81</v>
      </c>
      <c r="B59" s="121">
        <v>573</v>
      </c>
      <c r="C59" s="71">
        <v>18.115712930761934</v>
      </c>
      <c r="D59" s="71">
        <v>557.63709795143791</v>
      </c>
      <c r="E59" s="65">
        <v>627</v>
      </c>
      <c r="F59" s="68">
        <v>17.065868263473057</v>
      </c>
      <c r="G59" s="71">
        <v>613.0950052802441</v>
      </c>
      <c r="H59" s="65">
        <v>450</v>
      </c>
      <c r="I59" s="68">
        <v>17.084282460136674</v>
      </c>
      <c r="J59" s="71">
        <v>440.02033871787853</v>
      </c>
    </row>
    <row r="60" spans="1:10" x14ac:dyDescent="0.25">
      <c r="A60" s="70" t="s">
        <v>82</v>
      </c>
      <c r="B60" s="121">
        <v>132</v>
      </c>
      <c r="C60" s="71">
        <v>4.1732532405943727</v>
      </c>
      <c r="D60" s="77"/>
      <c r="E60" s="65">
        <v>126</v>
      </c>
      <c r="F60" s="68">
        <v>3.4295046271094178</v>
      </c>
      <c r="G60" s="75">
        <v>554.52865064695004</v>
      </c>
      <c r="H60" s="65">
        <v>85</v>
      </c>
      <c r="I60" s="68">
        <v>3.2270311313591495</v>
      </c>
      <c r="J60" s="77"/>
    </row>
    <row r="61" spans="1:10" x14ac:dyDescent="0.25">
      <c r="A61" s="64" t="s">
        <v>83</v>
      </c>
      <c r="B61" s="122">
        <v>480</v>
      </c>
      <c r="C61" s="66">
        <v>15.175466329434082</v>
      </c>
      <c r="D61" s="71">
        <v>224.71384096814214</v>
      </c>
      <c r="E61" s="65">
        <v>600</v>
      </c>
      <c r="F61" s="68">
        <v>16.33097441480675</v>
      </c>
      <c r="G61" s="71">
        <v>275.60610375651117</v>
      </c>
      <c r="H61" s="65">
        <v>541</v>
      </c>
      <c r="I61" s="68">
        <v>20.539104024297647</v>
      </c>
      <c r="J61" s="71">
        <v>248.50483688712092</v>
      </c>
    </row>
    <row r="62" spans="1:10" x14ac:dyDescent="0.25">
      <c r="A62" s="70" t="s">
        <v>84</v>
      </c>
      <c r="B62" s="121">
        <v>216</v>
      </c>
      <c r="C62" s="71">
        <v>6.8289598482453364</v>
      </c>
      <c r="D62" s="77"/>
      <c r="E62" s="65">
        <v>301</v>
      </c>
      <c r="F62" s="68">
        <v>8.1927054980947194</v>
      </c>
      <c r="G62" s="75">
        <v>336.26776298149969</v>
      </c>
      <c r="H62" s="65">
        <v>214</v>
      </c>
      <c r="I62" s="68">
        <v>8.124525436598331</v>
      </c>
      <c r="J62" s="77"/>
    </row>
    <row r="63" spans="1:10" ht="15.75" thickBot="1" x14ac:dyDescent="0.3">
      <c r="A63" s="70" t="s">
        <v>85</v>
      </c>
      <c r="B63" s="121">
        <v>436</v>
      </c>
      <c r="C63" s="71">
        <v>13.784381915902625</v>
      </c>
      <c r="D63" s="71">
        <v>544.55754699306817</v>
      </c>
      <c r="E63" s="78">
        <v>552</v>
      </c>
      <c r="F63" s="79">
        <v>15.024496461622212</v>
      </c>
      <c r="G63" s="71">
        <v>690.18980219560376</v>
      </c>
      <c r="H63" s="78">
        <v>410</v>
      </c>
      <c r="I63" s="79">
        <v>15.565679574791192</v>
      </c>
      <c r="J63" s="71">
        <v>512.64097626847388</v>
      </c>
    </row>
    <row r="64" spans="1:10" ht="15.75" thickBot="1" x14ac:dyDescent="0.3">
      <c r="A64" s="123" t="s">
        <v>9</v>
      </c>
      <c r="B64" s="82">
        <v>3163</v>
      </c>
      <c r="C64" s="83">
        <v>100.00000000000001</v>
      </c>
      <c r="D64" s="83">
        <v>392.54085502670716</v>
      </c>
      <c r="E64" s="84">
        <v>3674</v>
      </c>
      <c r="F64" s="85">
        <v>100</v>
      </c>
      <c r="G64" s="86">
        <v>453.87891044353876</v>
      </c>
      <c r="H64" s="87">
        <v>2634</v>
      </c>
      <c r="I64" s="86">
        <v>100</v>
      </c>
      <c r="J64" s="86">
        <v>325.39930596305965</v>
      </c>
    </row>
    <row r="65" spans="1:10" ht="15.75" thickBot="1" x14ac:dyDescent="0.3">
      <c r="E65" s="89"/>
      <c r="F65" s="89"/>
      <c r="G65" s="89"/>
      <c r="H65" s="89"/>
      <c r="I65" s="89"/>
      <c r="J65" s="89"/>
    </row>
    <row r="66" spans="1:10" ht="15.75" thickBot="1" x14ac:dyDescent="0.3">
      <c r="A66" s="50" t="s">
        <v>86</v>
      </c>
      <c r="B66" s="51" t="s">
        <v>2</v>
      </c>
      <c r="C66" s="51" t="s">
        <v>33</v>
      </c>
      <c r="D66" s="51" t="s">
        <v>34</v>
      </c>
      <c r="E66" s="124" t="s">
        <v>87</v>
      </c>
      <c r="F66" s="94" t="s">
        <v>33</v>
      </c>
      <c r="G66" s="125" t="s">
        <v>34</v>
      </c>
      <c r="H66" s="52" t="s">
        <v>2</v>
      </c>
      <c r="I66" s="94" t="s">
        <v>33</v>
      </c>
      <c r="J66" s="94" t="s">
        <v>34</v>
      </c>
    </row>
    <row r="67" spans="1:10" x14ac:dyDescent="0.25">
      <c r="A67" s="70" t="s">
        <v>88</v>
      </c>
      <c r="B67" s="57">
        <v>192</v>
      </c>
      <c r="C67" s="60">
        <v>7.8882497945768275</v>
      </c>
      <c r="D67" s="68">
        <v>759.79422239810049</v>
      </c>
      <c r="E67" s="57">
        <v>222</v>
      </c>
      <c r="F67" s="107">
        <v>8.6482275029216993</v>
      </c>
      <c r="G67" s="68">
        <v>899.29514704690916</v>
      </c>
      <c r="H67" s="57">
        <v>140</v>
      </c>
      <c r="I67" s="107">
        <v>6.756756756756757</v>
      </c>
      <c r="J67" s="101">
        <v>567.123065705258</v>
      </c>
    </row>
    <row r="68" spans="1:10" x14ac:dyDescent="0.25">
      <c r="A68" s="70" t="s">
        <v>89</v>
      </c>
      <c r="B68" s="65">
        <v>193</v>
      </c>
      <c r="C68" s="68">
        <v>7.9293344289235828</v>
      </c>
      <c r="D68" s="76"/>
      <c r="E68" s="65">
        <v>207</v>
      </c>
      <c r="F68" s="100">
        <v>8.0638878067783395</v>
      </c>
      <c r="G68" s="75">
        <v>1064.3767996709173</v>
      </c>
      <c r="H68" s="65">
        <v>144</v>
      </c>
      <c r="I68" s="100">
        <v>6.9498069498069501</v>
      </c>
      <c r="J68" s="75"/>
    </row>
    <row r="69" spans="1:10" x14ac:dyDescent="0.25">
      <c r="A69" s="70" t="s">
        <v>90</v>
      </c>
      <c r="B69" s="65">
        <v>308</v>
      </c>
      <c r="C69" s="68">
        <v>12.654067378800329</v>
      </c>
      <c r="D69" s="68">
        <v>593.74638547249106</v>
      </c>
      <c r="E69" s="65">
        <v>332</v>
      </c>
      <c r="F69" s="100">
        <v>12.933385274639658</v>
      </c>
      <c r="G69" s="68">
        <v>634.28986282526455</v>
      </c>
      <c r="H69" s="65">
        <v>237</v>
      </c>
      <c r="I69" s="100">
        <v>11.438223938223938</v>
      </c>
      <c r="J69" s="101">
        <v>452.79125749875817</v>
      </c>
    </row>
    <row r="70" spans="1:10" x14ac:dyDescent="0.25">
      <c r="A70" s="70" t="s">
        <v>91</v>
      </c>
      <c r="B70" s="65">
        <v>158</v>
      </c>
      <c r="C70" s="68">
        <v>6.4913722267871812</v>
      </c>
      <c r="D70" s="76"/>
      <c r="E70" s="65">
        <v>159</v>
      </c>
      <c r="F70" s="100">
        <v>6.1940007791195946</v>
      </c>
      <c r="G70" s="75">
        <v>429.16138087397769</v>
      </c>
      <c r="H70" s="65">
        <v>127</v>
      </c>
      <c r="I70" s="100">
        <v>6.1293436293436292</v>
      </c>
      <c r="J70" s="75"/>
    </row>
    <row r="71" spans="1:10" x14ac:dyDescent="0.25">
      <c r="A71" s="64" t="s">
        <v>92</v>
      </c>
      <c r="B71" s="102">
        <v>96</v>
      </c>
      <c r="C71" s="73">
        <v>3.9441248972884138</v>
      </c>
      <c r="D71" s="103"/>
      <c r="E71" s="65">
        <v>110</v>
      </c>
      <c r="F71" s="100">
        <v>4.2851577717179588</v>
      </c>
      <c r="G71" s="75">
        <v>798.72204472843453</v>
      </c>
      <c r="H71" s="65">
        <v>65</v>
      </c>
      <c r="I71" s="100">
        <v>3.1370656370656369</v>
      </c>
      <c r="J71" s="75"/>
    </row>
    <row r="72" spans="1:10" x14ac:dyDescent="0.25">
      <c r="A72" s="70" t="s">
        <v>93</v>
      </c>
      <c r="B72" s="65">
        <v>328</v>
      </c>
      <c r="C72" s="68">
        <v>13.475760065735415</v>
      </c>
      <c r="D72" s="68">
        <v>666.31454922195587</v>
      </c>
      <c r="E72" s="65">
        <v>280</v>
      </c>
      <c r="F72" s="100">
        <v>10.90767432800935</v>
      </c>
      <c r="G72" s="68">
        <v>569.42975677214679</v>
      </c>
      <c r="H72" s="65">
        <v>266</v>
      </c>
      <c r="I72" s="100">
        <v>12.837837837837837</v>
      </c>
      <c r="J72" s="101">
        <v>540.95826893353944</v>
      </c>
    </row>
    <row r="73" spans="1:10" x14ac:dyDescent="0.25">
      <c r="A73" s="70" t="s">
        <v>94</v>
      </c>
      <c r="B73" s="65">
        <v>118</v>
      </c>
      <c r="C73" s="68">
        <v>4.8479868529170096</v>
      </c>
      <c r="D73" s="76"/>
      <c r="E73" s="65">
        <v>107</v>
      </c>
      <c r="F73" s="100">
        <v>4.168289832489287</v>
      </c>
      <c r="G73" s="75">
        <v>407.29321304860872</v>
      </c>
      <c r="H73" s="65">
        <v>96</v>
      </c>
      <c r="I73" s="100">
        <v>4.6332046332046328</v>
      </c>
      <c r="J73" s="75"/>
    </row>
    <row r="74" spans="1:10" x14ac:dyDescent="0.25">
      <c r="A74" s="70" t="s">
        <v>95</v>
      </c>
      <c r="B74" s="65">
        <v>100</v>
      </c>
      <c r="C74" s="68">
        <v>4.1084634346754312</v>
      </c>
      <c r="D74" s="76"/>
      <c r="E74" s="65">
        <v>101</v>
      </c>
      <c r="F74" s="100">
        <v>3.9345539540319443</v>
      </c>
      <c r="G74" s="75">
        <v>587.03865155478059</v>
      </c>
      <c r="H74" s="65">
        <v>87</v>
      </c>
      <c r="I74" s="100">
        <v>4.198841698841699</v>
      </c>
      <c r="J74" s="75"/>
    </row>
    <row r="75" spans="1:10" x14ac:dyDescent="0.25">
      <c r="A75" s="70" t="s">
        <v>96</v>
      </c>
      <c r="B75" s="65">
        <v>664</v>
      </c>
      <c r="C75" s="68">
        <v>27.280197206244868</v>
      </c>
      <c r="D75" s="68">
        <v>636.34446936154711</v>
      </c>
      <c r="E75" s="65">
        <v>733</v>
      </c>
      <c r="F75" s="100">
        <v>28.554733151538763</v>
      </c>
      <c r="G75" s="68">
        <v>692.28008537806238</v>
      </c>
      <c r="H75" s="65">
        <v>648</v>
      </c>
      <c r="I75" s="100">
        <v>31.274131274131271</v>
      </c>
      <c r="J75" s="101">
        <v>612.00204000680003</v>
      </c>
    </row>
    <row r="76" spans="1:10" ht="15.75" thickBot="1" x14ac:dyDescent="0.3">
      <c r="A76" s="70" t="s">
        <v>97</v>
      </c>
      <c r="B76" s="78">
        <v>277</v>
      </c>
      <c r="C76" s="79">
        <v>11.380443714050944</v>
      </c>
      <c r="D76" s="68">
        <v>832.65698740493588</v>
      </c>
      <c r="E76" s="78">
        <v>316</v>
      </c>
      <c r="F76" s="126">
        <v>12.310089598753409</v>
      </c>
      <c r="G76" s="68">
        <v>954.27915685208677</v>
      </c>
      <c r="H76" s="78">
        <v>262</v>
      </c>
      <c r="I76" s="100">
        <v>12.644787644787645</v>
      </c>
      <c r="J76" s="101">
        <v>791.20613637736301</v>
      </c>
    </row>
    <row r="77" spans="1:10" ht="15.75" thickBot="1" x14ac:dyDescent="0.3">
      <c r="A77" s="81" t="s">
        <v>9</v>
      </c>
      <c r="B77" s="82">
        <v>2434</v>
      </c>
      <c r="C77" s="83">
        <v>99.999999999999986</v>
      </c>
      <c r="D77" s="83">
        <v>643.33838171586854</v>
      </c>
      <c r="E77" s="84">
        <v>2567</v>
      </c>
      <c r="F77" s="85">
        <v>100.00000000000001</v>
      </c>
      <c r="G77" s="86">
        <v>677.41416209911301</v>
      </c>
      <c r="H77" s="87">
        <v>2072</v>
      </c>
      <c r="I77" s="86">
        <v>100</v>
      </c>
      <c r="J77" s="86">
        <v>546.78696683652595</v>
      </c>
    </row>
    <row r="78" spans="1:10" ht="15.75" thickBot="1" x14ac:dyDescent="0.3">
      <c r="E78" s="89"/>
      <c r="F78" s="89"/>
      <c r="G78" s="89"/>
      <c r="H78" s="89"/>
      <c r="I78" s="89"/>
      <c r="J78" s="89"/>
    </row>
    <row r="79" spans="1:10" ht="15.75" thickBot="1" x14ac:dyDescent="0.3">
      <c r="A79" s="50" t="s">
        <v>98</v>
      </c>
      <c r="B79" s="51" t="s">
        <v>2</v>
      </c>
      <c r="C79" s="51" t="s">
        <v>33</v>
      </c>
      <c r="D79" s="51" t="s">
        <v>34</v>
      </c>
      <c r="E79" s="52" t="s">
        <v>2</v>
      </c>
      <c r="F79" s="94" t="s">
        <v>33</v>
      </c>
      <c r="G79" s="125" t="s">
        <v>34</v>
      </c>
      <c r="H79" s="52" t="s">
        <v>2</v>
      </c>
      <c r="I79" s="94" t="s">
        <v>33</v>
      </c>
      <c r="J79" s="94" t="s">
        <v>34</v>
      </c>
    </row>
    <row r="80" spans="1:10" x14ac:dyDescent="0.25">
      <c r="A80" s="70" t="s">
        <v>99</v>
      </c>
      <c r="B80" s="127">
        <v>655</v>
      </c>
      <c r="C80" s="60">
        <v>35.083020889126942</v>
      </c>
      <c r="D80" s="68">
        <v>308.04973945106008</v>
      </c>
      <c r="E80" s="127">
        <v>751</v>
      </c>
      <c r="F80" s="60">
        <v>34.881560613098003</v>
      </c>
      <c r="G80" s="68">
        <v>336.41828753684473</v>
      </c>
      <c r="H80" s="127">
        <v>693</v>
      </c>
      <c r="I80" s="60">
        <v>42.178940961655506</v>
      </c>
      <c r="J80" s="101">
        <v>310.43658224105644</v>
      </c>
    </row>
    <row r="81" spans="1:10" x14ac:dyDescent="0.25">
      <c r="A81" s="70" t="s">
        <v>100</v>
      </c>
      <c r="B81" s="121">
        <v>53</v>
      </c>
      <c r="C81" s="68">
        <v>2.8387787895018746</v>
      </c>
      <c r="D81" s="76"/>
      <c r="E81" s="121">
        <v>62</v>
      </c>
      <c r="F81" s="68">
        <v>2.8797027403622852</v>
      </c>
      <c r="G81" s="75">
        <v>492.49344665978236</v>
      </c>
      <c r="H81" s="121">
        <v>41</v>
      </c>
      <c r="I81" s="68">
        <v>2.4954351795496041</v>
      </c>
      <c r="J81" s="77"/>
    </row>
    <row r="82" spans="1:10" x14ac:dyDescent="0.25">
      <c r="A82" s="70" t="s">
        <v>101</v>
      </c>
      <c r="B82" s="121">
        <v>140</v>
      </c>
      <c r="C82" s="68">
        <v>7.4986609534011786</v>
      </c>
      <c r="D82" s="76"/>
      <c r="E82" s="121">
        <v>184</v>
      </c>
      <c r="F82" s="68">
        <v>8.5462145843009747</v>
      </c>
      <c r="G82" s="75">
        <v>778.93489120311574</v>
      </c>
      <c r="H82" s="121">
        <v>139</v>
      </c>
      <c r="I82" s="68">
        <v>8.4601339013998782</v>
      </c>
      <c r="J82" s="77"/>
    </row>
    <row r="83" spans="1:10" x14ac:dyDescent="0.25">
      <c r="A83" s="70" t="s">
        <v>102</v>
      </c>
      <c r="B83" s="121">
        <v>85</v>
      </c>
      <c r="C83" s="68">
        <v>4.5527584359935727</v>
      </c>
      <c r="D83" s="76"/>
      <c r="E83" s="121">
        <v>72</v>
      </c>
      <c r="F83" s="68">
        <v>3.3441709242916859</v>
      </c>
      <c r="G83" s="75">
        <v>596.66860031490842</v>
      </c>
      <c r="H83" s="121">
        <v>56</v>
      </c>
      <c r="I83" s="68">
        <v>3.408399269628728</v>
      </c>
      <c r="J83" s="77"/>
    </row>
    <row r="84" spans="1:10" x14ac:dyDescent="0.25">
      <c r="A84" s="70" t="s">
        <v>103</v>
      </c>
      <c r="B84" s="121">
        <v>328</v>
      </c>
      <c r="C84" s="68">
        <v>17.568291376539904</v>
      </c>
      <c r="D84" s="68">
        <v>836.41463725615199</v>
      </c>
      <c r="E84" s="121">
        <v>347</v>
      </c>
      <c r="F84" s="68">
        <v>16.117045982350209</v>
      </c>
      <c r="G84" s="68">
        <v>932.89601032369069</v>
      </c>
      <c r="H84" s="121">
        <v>201</v>
      </c>
      <c r="I84" s="68">
        <v>12.233718807060255</v>
      </c>
      <c r="J84" s="101">
        <v>540.38068609527909</v>
      </c>
    </row>
    <row r="85" spans="1:10" x14ac:dyDescent="0.25">
      <c r="A85" s="70" t="s">
        <v>104</v>
      </c>
      <c r="B85" s="121">
        <v>195</v>
      </c>
      <c r="C85" s="68">
        <v>10.444563470808784</v>
      </c>
      <c r="D85" s="76"/>
      <c r="E85" s="121">
        <v>255</v>
      </c>
      <c r="F85" s="68">
        <v>11.843938690199721</v>
      </c>
      <c r="G85" s="75">
        <v>696.09368602080087</v>
      </c>
      <c r="H85" s="121">
        <v>182</v>
      </c>
      <c r="I85" s="68">
        <v>11.077297626293365</v>
      </c>
      <c r="J85" s="77"/>
    </row>
    <row r="86" spans="1:10" x14ac:dyDescent="0.25">
      <c r="A86" s="70" t="s">
        <v>105</v>
      </c>
      <c r="B86" s="121">
        <v>95</v>
      </c>
      <c r="C86" s="68">
        <v>5.088377075522228</v>
      </c>
      <c r="D86" s="76"/>
      <c r="E86" s="121">
        <v>150</v>
      </c>
      <c r="F86" s="68">
        <v>6.9670227589410123</v>
      </c>
      <c r="G86" s="75">
        <v>795.20754917033344</v>
      </c>
      <c r="H86" s="121">
        <v>92</v>
      </c>
      <c r="I86" s="68">
        <v>5.5995130858186242</v>
      </c>
      <c r="J86" s="77"/>
    </row>
    <row r="87" spans="1:10" x14ac:dyDescent="0.25">
      <c r="A87" s="70" t="s">
        <v>106</v>
      </c>
      <c r="B87" s="121">
        <v>126</v>
      </c>
      <c r="C87" s="68">
        <v>6.7487948580610606</v>
      </c>
      <c r="D87" s="76"/>
      <c r="E87" s="121">
        <v>115</v>
      </c>
      <c r="F87" s="68">
        <v>5.3413841151881094</v>
      </c>
      <c r="G87" s="75">
        <v>554.67129696618917</v>
      </c>
      <c r="H87" s="121">
        <v>107</v>
      </c>
      <c r="I87" s="68">
        <v>6.5124771758977475</v>
      </c>
      <c r="J87" s="77"/>
    </row>
    <row r="88" spans="1:10" x14ac:dyDescent="0.25">
      <c r="A88" s="70" t="s">
        <v>107</v>
      </c>
      <c r="B88" s="121">
        <v>98</v>
      </c>
      <c r="C88" s="68">
        <v>5.2490626673808247</v>
      </c>
      <c r="D88" s="76"/>
      <c r="E88" s="121">
        <v>77</v>
      </c>
      <c r="F88" s="68">
        <v>3.5764050162563863</v>
      </c>
      <c r="G88" s="75">
        <v>471.6403283106701</v>
      </c>
      <c r="H88" s="121">
        <v>67</v>
      </c>
      <c r="I88" s="68">
        <v>4.0779062690200849</v>
      </c>
      <c r="J88" s="77"/>
    </row>
    <row r="89" spans="1:10" ht="15.75" thickBot="1" x14ac:dyDescent="0.3">
      <c r="A89" s="70" t="s">
        <v>108</v>
      </c>
      <c r="B89" s="128">
        <v>92</v>
      </c>
      <c r="C89" s="79">
        <v>4.9276914836636312</v>
      </c>
      <c r="D89" s="80"/>
      <c r="E89" s="128">
        <v>140</v>
      </c>
      <c r="F89" s="79">
        <v>6.5025545750116116</v>
      </c>
      <c r="G89" s="75">
        <v>1349.657765352357</v>
      </c>
      <c r="H89" s="128">
        <v>65</v>
      </c>
      <c r="I89" s="68">
        <v>3.9561777236762019</v>
      </c>
      <c r="J89" s="77"/>
    </row>
    <row r="90" spans="1:10" ht="15.75" thickBot="1" x14ac:dyDescent="0.3">
      <c r="A90" s="81" t="s">
        <v>14</v>
      </c>
      <c r="B90" s="82">
        <v>1867</v>
      </c>
      <c r="C90" s="83">
        <v>100.00000000000001</v>
      </c>
      <c r="D90" s="86">
        <v>459.01671587922476</v>
      </c>
      <c r="E90" s="82">
        <v>2153</v>
      </c>
      <c r="F90" s="83">
        <v>100</v>
      </c>
      <c r="G90" s="86">
        <v>523.03491434179716</v>
      </c>
      <c r="H90" s="87">
        <v>1643</v>
      </c>
      <c r="I90" s="86">
        <v>100</v>
      </c>
      <c r="J90" s="86">
        <v>399.13904517583495</v>
      </c>
    </row>
    <row r="91" spans="1:10" ht="15.75" thickBot="1" x14ac:dyDescent="0.3">
      <c r="G91" s="129"/>
    </row>
    <row r="92" spans="1:10" ht="15.75" thickBot="1" x14ac:dyDescent="0.3">
      <c r="A92" s="50" t="s">
        <v>109</v>
      </c>
      <c r="B92" s="51" t="s">
        <v>2</v>
      </c>
      <c r="C92" s="51" t="s">
        <v>33</v>
      </c>
      <c r="D92" s="51" t="s">
        <v>34</v>
      </c>
      <c r="E92" s="51" t="s">
        <v>2</v>
      </c>
      <c r="F92" s="53" t="s">
        <v>33</v>
      </c>
      <c r="G92" s="54" t="s">
        <v>34</v>
      </c>
      <c r="H92" s="51" t="s">
        <v>2</v>
      </c>
      <c r="I92" s="53" t="s">
        <v>33</v>
      </c>
      <c r="J92" s="53" t="s">
        <v>34</v>
      </c>
    </row>
    <row r="93" spans="1:10" ht="15.75" thickBot="1" x14ac:dyDescent="0.3">
      <c r="A93" s="130" t="s">
        <v>110</v>
      </c>
      <c r="B93" s="131">
        <v>3029</v>
      </c>
      <c r="C93" s="132">
        <v>100</v>
      </c>
      <c r="D93" s="132">
        <v>731.72204708241236</v>
      </c>
      <c r="E93" s="133">
        <v>3359</v>
      </c>
      <c r="F93" s="134">
        <v>100</v>
      </c>
      <c r="G93" s="132">
        <v>812.90385034244093</v>
      </c>
      <c r="H93" s="133">
        <v>2607</v>
      </c>
      <c r="I93" s="132">
        <v>100</v>
      </c>
      <c r="J93" s="132">
        <v>630.91406306720557</v>
      </c>
    </row>
    <row r="94" spans="1:10" ht="15.75" thickBot="1" x14ac:dyDescent="0.3">
      <c r="A94" s="135" t="s">
        <v>9</v>
      </c>
      <c r="B94" s="136">
        <v>3029</v>
      </c>
      <c r="C94" s="137">
        <v>100</v>
      </c>
      <c r="D94" s="137">
        <v>731.72204708241236</v>
      </c>
      <c r="E94" s="136">
        <v>3359</v>
      </c>
      <c r="F94" s="137">
        <v>100</v>
      </c>
      <c r="G94" s="137">
        <v>812.90385034244093</v>
      </c>
      <c r="H94" s="136">
        <v>2607</v>
      </c>
      <c r="I94" s="137">
        <v>100</v>
      </c>
      <c r="J94" s="137">
        <v>630.91406306720557</v>
      </c>
    </row>
  </sheetData>
  <mergeCells count="5">
    <mergeCell ref="A1:A2"/>
    <mergeCell ref="A3:A4"/>
    <mergeCell ref="B3:D4"/>
    <mergeCell ref="E3:G4"/>
    <mergeCell ref="H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Chlamydia Incidence</vt:lpstr>
      <vt:lpstr>Chlamydia by County</vt:lpstr>
    </vt:vector>
  </TitlesOfParts>
  <Company>Alabama Department of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Carlene Robinson</dc:creator>
  <cp:lastModifiedBy>Carlene Robinson</cp:lastModifiedBy>
  <dcterms:created xsi:type="dcterms:W3CDTF">2022-03-02T16:48:12Z</dcterms:created>
  <dcterms:modified xsi:type="dcterms:W3CDTF">2022-03-02T16:57:05Z</dcterms:modified>
</cp:coreProperties>
</file>