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2crobi\Documents\Project\Website Management\HI 6\"/>
    </mc:Choice>
  </mc:AlternateContent>
  <xr:revisionPtr revIDLastSave="0" documentId="8_{76100E53-AD25-45A9-AABA-0E07B0A63867}" xr6:coauthVersionLast="45" xr6:coauthVersionMax="45" xr10:uidLastSave="{00000000-0000-0000-0000-000000000000}"/>
  <bookViews>
    <workbookView xWindow="2025" yWindow="2790" windowWidth="14400" windowHeight="10875" activeTab="1" xr2:uid="{F307C7DF-9CFC-407E-A8B4-16CA403829A1}"/>
  </bookViews>
  <sheets>
    <sheet name="Gonorrhea Incidence" sheetId="1" r:id="rId1"/>
    <sheet name="Gonorrhea by Count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0" i="1" l="1"/>
  <c r="F30" i="1"/>
  <c r="D30" i="1"/>
  <c r="E30" i="1" s="1"/>
  <c r="B30" i="1"/>
  <c r="C29" i="1" s="1"/>
  <c r="G29" i="1"/>
  <c r="E29" i="1"/>
  <c r="G28" i="1"/>
  <c r="E28" i="1"/>
  <c r="C28" i="1"/>
  <c r="G27" i="1"/>
  <c r="E27" i="1"/>
  <c r="G26" i="1"/>
  <c r="E26" i="1"/>
  <c r="C26" i="1"/>
  <c r="G25" i="1"/>
  <c r="E25" i="1"/>
  <c r="G24" i="1"/>
  <c r="E24" i="1"/>
  <c r="G23" i="1"/>
  <c r="E23" i="1"/>
  <c r="G22" i="1"/>
  <c r="E22" i="1"/>
  <c r="C22" i="1"/>
  <c r="G21" i="1"/>
  <c r="E21" i="1"/>
  <c r="G20" i="1"/>
  <c r="E20" i="1"/>
  <c r="C20" i="1"/>
  <c r="G19" i="1"/>
  <c r="E19" i="1"/>
  <c r="F16" i="1"/>
  <c r="G16" i="1" s="1"/>
  <c r="D16" i="1"/>
  <c r="E14" i="1" s="1"/>
  <c r="C16" i="1"/>
  <c r="B16" i="1"/>
  <c r="G15" i="1"/>
  <c r="C15" i="1"/>
  <c r="G14" i="1"/>
  <c r="C14" i="1"/>
  <c r="G13" i="1"/>
  <c r="C13" i="1"/>
  <c r="G10" i="1"/>
  <c r="F10" i="1"/>
  <c r="D10" i="1"/>
  <c r="E9" i="1" s="1"/>
  <c r="B10" i="1"/>
  <c r="C9" i="1" s="1"/>
  <c r="G9" i="1"/>
  <c r="G8" i="1"/>
  <c r="C8" i="1"/>
  <c r="G7" i="1"/>
  <c r="G6" i="1"/>
  <c r="E6" i="1"/>
  <c r="C6" i="1"/>
  <c r="G5" i="1"/>
  <c r="E8" i="1" l="1"/>
  <c r="C10" i="1"/>
  <c r="E13" i="1"/>
  <c r="E15" i="1"/>
  <c r="C30" i="1"/>
  <c r="C24" i="1"/>
  <c r="E16" i="1"/>
  <c r="C5" i="1"/>
  <c r="C7" i="1"/>
  <c r="E10" i="1"/>
  <c r="C19" i="1"/>
  <c r="C21" i="1"/>
  <c r="C23" i="1"/>
  <c r="C25" i="1"/>
  <c r="C27" i="1"/>
  <c r="E5" i="1"/>
  <c r="E7" i="1"/>
</calcChain>
</file>

<file path=xl/sharedStrings.xml><?xml version="1.0" encoding="utf-8"?>
<sst xmlns="http://schemas.openxmlformats.org/spreadsheetml/2006/main" count="205" uniqueCount="111">
  <si>
    <t>CHARACTERISTIC</t>
  </si>
  <si>
    <t>Race/Ethnicity</t>
  </si>
  <si>
    <t>Cases</t>
  </si>
  <si>
    <t>%</t>
  </si>
  <si>
    <t>Black</t>
  </si>
  <si>
    <t>White</t>
  </si>
  <si>
    <t>Hispanic</t>
  </si>
  <si>
    <t>Multi-race</t>
  </si>
  <si>
    <t>Other/Unknown</t>
  </si>
  <si>
    <t>Total</t>
  </si>
  <si>
    <t>Gender</t>
  </si>
  <si>
    <t>Male</t>
  </si>
  <si>
    <t>Female</t>
  </si>
  <si>
    <t>Unknown</t>
  </si>
  <si>
    <t xml:space="preserve">Total </t>
  </si>
  <si>
    <t>Age (Years)</t>
  </si>
  <si>
    <t>&lt;10</t>
  </si>
  <si>
    <t xml:space="preserve"> 10-14</t>
  </si>
  <si>
    <t>15-19</t>
  </si>
  <si>
    <t>20-24</t>
  </si>
  <si>
    <t>25-29</t>
  </si>
  <si>
    <t>30-34</t>
  </si>
  <si>
    <t>35-39</t>
  </si>
  <si>
    <t>40-44</t>
  </si>
  <si>
    <t>45-54</t>
  </si>
  <si>
    <t>55-64</t>
  </si>
  <si>
    <t>≥65</t>
  </si>
  <si>
    <t>Issue Name: GONORRHEA REPORT</t>
  </si>
  <si>
    <t>PUBLIC HEALTH DISTRICT</t>
  </si>
  <si>
    <t>Gonorrhea Cases 2018</t>
  </si>
  <si>
    <t>Gonorrhea Cases 2019</t>
  </si>
  <si>
    <t>Gonorrhea Cases 2020</t>
  </si>
  <si>
    <t>NORTHERN</t>
  </si>
  <si>
    <t>% of Total</t>
  </si>
  <si>
    <t>Rate</t>
  </si>
  <si>
    <t>Colbert</t>
  </si>
  <si>
    <t>Cullman</t>
  </si>
  <si>
    <t>Franklin</t>
  </si>
  <si>
    <t>Jackson</t>
  </si>
  <si>
    <t>Lauderdale</t>
  </si>
  <si>
    <t>Lawrence</t>
  </si>
  <si>
    <t>Limestone</t>
  </si>
  <si>
    <t>Madison</t>
  </si>
  <si>
    <t>Marion</t>
  </si>
  <si>
    <t>Marshall</t>
  </si>
  <si>
    <t>Morgan</t>
  </si>
  <si>
    <t>Winston</t>
  </si>
  <si>
    <t>EAST CENTRAL</t>
  </si>
  <si>
    <t>Autauga</t>
  </si>
  <si>
    <t>Bullock</t>
  </si>
  <si>
    <t>Chambers</t>
  </si>
  <si>
    <t>Coosa</t>
  </si>
  <si>
    <t>Elmore</t>
  </si>
  <si>
    <t>Lee</t>
  </si>
  <si>
    <t>Lowndes</t>
  </si>
  <si>
    <t>Macon</t>
  </si>
  <si>
    <t>Montgomery</t>
  </si>
  <si>
    <t>Russell</t>
  </si>
  <si>
    <t>Tallapoosa</t>
  </si>
  <si>
    <t>WEST CENTRAL</t>
  </si>
  <si>
    <t>Bibb</t>
  </si>
  <si>
    <t>Chilton</t>
  </si>
  <si>
    <t>Fayette</t>
  </si>
  <si>
    <t>Greene</t>
  </si>
  <si>
    <t>Hale</t>
  </si>
  <si>
    <t>Lamar</t>
  </si>
  <si>
    <t>Perry</t>
  </si>
  <si>
    <t>Pickens</t>
  </si>
  <si>
    <t>Sumter</t>
  </si>
  <si>
    <t>Tuscaloosa</t>
  </si>
  <si>
    <t>Walker</t>
  </si>
  <si>
    <t>JEFFERSON</t>
  </si>
  <si>
    <t xml:space="preserve">% of Total </t>
  </si>
  <si>
    <t>Jefferson</t>
  </si>
  <si>
    <t>NORTHEASTERN</t>
  </si>
  <si>
    <t>Blount</t>
  </si>
  <si>
    <t>Calhoun</t>
  </si>
  <si>
    <t>Cherokee</t>
  </si>
  <si>
    <t>Clay</t>
  </si>
  <si>
    <t>Cleburne</t>
  </si>
  <si>
    <t>Dekalb</t>
  </si>
  <si>
    <t>Etowah</t>
  </si>
  <si>
    <t>Randolph</t>
  </si>
  <si>
    <t>Shelby</t>
  </si>
  <si>
    <t>St. Clair</t>
  </si>
  <si>
    <t>Talladega</t>
  </si>
  <si>
    <t>SOUTHEASTERN</t>
  </si>
  <si>
    <t xml:space="preserve">Cases                 </t>
  </si>
  <si>
    <t>Barbour</t>
  </si>
  <si>
    <t>Butler</t>
  </si>
  <si>
    <t>Coffee</t>
  </si>
  <si>
    <t>Covington</t>
  </si>
  <si>
    <t>Crenshaw</t>
  </si>
  <si>
    <t>Dale</t>
  </si>
  <si>
    <t>Geneva</t>
  </si>
  <si>
    <t>Henry</t>
  </si>
  <si>
    <t>Houston</t>
  </si>
  <si>
    <t>Pike</t>
  </si>
  <si>
    <t>SOUTHWESTERN</t>
  </si>
  <si>
    <t>Baldwin</t>
  </si>
  <si>
    <t>Choctaw</t>
  </si>
  <si>
    <t>Clarke</t>
  </si>
  <si>
    <t>Conecuh</t>
  </si>
  <si>
    <t>Dallas</t>
  </si>
  <si>
    <t>Escambia</t>
  </si>
  <si>
    <t>Marengo</t>
  </si>
  <si>
    <t>Monroe</t>
  </si>
  <si>
    <t>Washington</t>
  </si>
  <si>
    <t>Wilcox</t>
  </si>
  <si>
    <t>MOBILE</t>
  </si>
  <si>
    <t>Mobile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</si>
</sst>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3" fillId="0" borderId="1" xfId="0" applyFont="1" applyBorder="1"/>
    <xf numFmtId="3" fontId="3" fillId="0" borderId="2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4" xfId="0" applyFont="1" applyBorder="1"/>
    <xf numFmtId="3" fontId="3" fillId="0" borderId="10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0" fontId="3" fillId="0" borderId="11" xfId="0" applyFont="1" applyBorder="1"/>
    <xf numFmtId="3" fontId="3" fillId="0" borderId="5" xfId="0" applyNumberFormat="1" applyFont="1" applyBorder="1" applyAlignment="1">
      <alignment horizontal="center"/>
    </xf>
    <xf numFmtId="0" fontId="3" fillId="4" borderId="7" xfId="0" applyFont="1" applyFill="1" applyBorder="1"/>
    <xf numFmtId="3" fontId="3" fillId="4" borderId="7" xfId="0" applyNumberFormat="1" applyFont="1" applyFill="1" applyBorder="1" applyAlignment="1">
      <alignment horizontal="center"/>
    </xf>
    <xf numFmtId="164" fontId="3" fillId="4" borderId="9" xfId="0" applyNumberFormat="1" applyFont="1" applyFill="1" applyBorder="1" applyAlignment="1">
      <alignment horizontal="center"/>
    </xf>
    <xf numFmtId="164" fontId="3" fillId="4" borderId="7" xfId="0" applyNumberFormat="1" applyFont="1" applyFill="1" applyBorder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2" fillId="3" borderId="1" xfId="0" applyFont="1" applyFill="1" applyBorder="1"/>
    <xf numFmtId="3" fontId="2" fillId="3" borderId="7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2" fillId="0" borderId="0" xfId="0" applyFont="1"/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3" borderId="9" xfId="0" applyFont="1" applyFill="1" applyBorder="1"/>
    <xf numFmtId="0" fontId="4" fillId="0" borderId="4" xfId="0" applyFont="1" applyBorder="1"/>
    <xf numFmtId="3" fontId="3" fillId="0" borderId="1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0" fontId="5" fillId="0" borderId="4" xfId="0" applyFont="1" applyBorder="1"/>
    <xf numFmtId="3" fontId="3" fillId="0" borderId="11" xfId="0" applyNumberFormat="1" applyFont="1" applyBorder="1" applyAlignment="1">
      <alignment horizontal="center"/>
    </xf>
    <xf numFmtId="0" fontId="4" fillId="4" borderId="9" xfId="0" applyFont="1" applyFill="1" applyBorder="1"/>
    <xf numFmtId="3" fontId="3" fillId="4" borderId="9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1" fillId="4" borderId="0" xfId="0" applyFont="1" applyFill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2" fontId="4" fillId="3" borderId="2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2" fontId="4" fillId="3" borderId="15" xfId="0" applyNumberFormat="1" applyFont="1" applyFill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/>
    </xf>
    <xf numFmtId="165" fontId="4" fillId="0" borderId="10" xfId="0" applyNumberFormat="1" applyFont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164" fontId="4" fillId="0" borderId="4" xfId="0" applyNumberFormat="1" applyFont="1" applyBorder="1" applyAlignment="1">
      <alignment horizontal="center"/>
    </xf>
    <xf numFmtId="2" fontId="4" fillId="3" borderId="4" xfId="0" applyNumberFormat="1" applyFont="1" applyFill="1" applyBorder="1" applyAlignment="1">
      <alignment horizontal="center"/>
    </xf>
    <xf numFmtId="165" fontId="4" fillId="0" borderId="10" xfId="0" applyNumberFormat="1" applyFont="1" applyBorder="1" applyAlignment="1">
      <alignment horizontal="center"/>
    </xf>
    <xf numFmtId="2" fontId="4" fillId="3" borderId="10" xfId="0" applyNumberFormat="1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center" wrapText="1"/>
    </xf>
    <xf numFmtId="164" fontId="4" fillId="3" borderId="10" xfId="0" applyNumberFormat="1" applyFont="1" applyFill="1" applyBorder="1" applyAlignment="1">
      <alignment horizontal="center" wrapText="1"/>
    </xf>
    <xf numFmtId="164" fontId="4" fillId="3" borderId="15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164" fontId="4" fillId="3" borderId="10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164" fontId="4" fillId="3" borderId="11" xfId="0" applyNumberFormat="1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165" fontId="4" fillId="4" borderId="7" xfId="0" applyNumberFormat="1" applyFont="1" applyFill="1" applyBorder="1" applyAlignment="1">
      <alignment horizontal="center"/>
    </xf>
    <xf numFmtId="164" fontId="4" fillId="4" borderId="7" xfId="0" applyNumberFormat="1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164" fontId="4" fillId="4" borderId="14" xfId="0" applyNumberFormat="1" applyFont="1" applyFill="1" applyBorder="1" applyAlignment="1">
      <alignment horizontal="center"/>
    </xf>
    <xf numFmtId="164" fontId="4" fillId="4" borderId="9" xfId="0" applyNumberFormat="1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0" borderId="0" xfId="0" applyFont="1"/>
    <xf numFmtId="2" fontId="4" fillId="0" borderId="0" xfId="0" applyNumberFormat="1" applyFont="1"/>
    <xf numFmtId="2" fontId="6" fillId="3" borderId="9" xfId="0" applyNumberFormat="1" applyFont="1" applyFill="1" applyBorder="1" applyAlignment="1">
      <alignment horizontal="center"/>
    </xf>
    <xf numFmtId="2" fontId="6" fillId="3" borderId="14" xfId="0" applyNumberFormat="1" applyFont="1" applyFill="1" applyBorder="1" applyAlignment="1">
      <alignment horizontal="center"/>
    </xf>
    <xf numFmtId="0" fontId="6" fillId="3" borderId="8" xfId="0" applyFont="1" applyFill="1" applyBorder="1"/>
    <xf numFmtId="0" fontId="6" fillId="3" borderId="8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0" borderId="1" xfId="0" applyNumberFormat="1" applyFont="1" applyBorder="1" applyAlignment="1">
      <alignment horizontal="center" wrapText="1"/>
    </xf>
    <xf numFmtId="164" fontId="4" fillId="3" borderId="1" xfId="0" applyNumberFormat="1" applyFont="1" applyFill="1" applyBorder="1" applyAlignment="1">
      <alignment horizontal="center" wrapText="1"/>
    </xf>
    <xf numFmtId="164" fontId="4" fillId="0" borderId="3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164" fontId="4" fillId="5" borderId="4" xfId="0" applyNumberFormat="1" applyFont="1" applyFill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164" fontId="4" fillId="3" borderId="4" xfId="0" applyNumberFormat="1" applyFont="1" applyFill="1" applyBorder="1" applyAlignment="1">
      <alignment horizontal="center" wrapText="1"/>
    </xf>
    <xf numFmtId="164" fontId="4" fillId="0" borderId="6" xfId="0" applyNumberFormat="1" applyFont="1" applyBorder="1" applyAlignment="1">
      <alignment horizontal="center"/>
    </xf>
    <xf numFmtId="2" fontId="6" fillId="3" borderId="9" xfId="0" applyNumberFormat="1" applyFont="1" applyFill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164" fontId="4" fillId="3" borderId="12" xfId="0" applyNumberFormat="1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164" fontId="4" fillId="5" borderId="4" xfId="0" applyNumberFormat="1" applyFont="1" applyFill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14" xfId="0" applyFont="1" applyFill="1" applyBorder="1"/>
    <xf numFmtId="0" fontId="4" fillId="0" borderId="9" xfId="0" applyFont="1" applyBorder="1"/>
    <xf numFmtId="0" fontId="4" fillId="0" borderId="0" xfId="0" applyFont="1" applyAlignment="1">
      <alignment horizontal="center"/>
    </xf>
    <xf numFmtId="164" fontId="4" fillId="4" borderId="8" xfId="0" applyNumberFormat="1" applyFont="1" applyFill="1" applyBorder="1" applyAlignment="1">
      <alignment horizontal="center"/>
    </xf>
    <xf numFmtId="0" fontId="4" fillId="4" borderId="7" xfId="0" applyFont="1" applyFill="1" applyBorder="1"/>
    <xf numFmtId="0" fontId="3" fillId="0" borderId="9" xfId="0" applyFont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0" fontId="6" fillId="3" borderId="9" xfId="0" applyFont="1" applyFill="1" applyBorder="1" applyAlignment="1">
      <alignment horizontal="left"/>
    </xf>
    <xf numFmtId="0" fontId="3" fillId="0" borderId="14" xfId="0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3" fillId="0" borderId="7" xfId="0" applyNumberFormat="1" applyFont="1" applyBorder="1" applyAlignment="1">
      <alignment horizontal="center"/>
    </xf>
    <xf numFmtId="0" fontId="6" fillId="3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4E3DA-47B0-4671-879F-9E99121F7A01}">
  <dimension ref="A1:G30"/>
  <sheetViews>
    <sheetView workbookViewId="0">
      <selection sqref="A1:G2"/>
    </sheetView>
  </sheetViews>
  <sheetFormatPr defaultRowHeight="15" x14ac:dyDescent="0.25"/>
  <cols>
    <col min="1" max="1" width="18.28515625" customWidth="1"/>
  </cols>
  <sheetData>
    <row r="1" spans="1:7" x14ac:dyDescent="0.25">
      <c r="A1" s="36" t="s">
        <v>27</v>
      </c>
      <c r="B1" s="36"/>
      <c r="C1" s="36"/>
      <c r="D1" s="36"/>
      <c r="E1" s="36"/>
      <c r="F1" s="36"/>
      <c r="G1" s="36"/>
    </row>
    <row r="2" spans="1:7" ht="15.75" thickBot="1" x14ac:dyDescent="0.3">
      <c r="A2" s="37"/>
      <c r="B2" s="37"/>
      <c r="C2" s="37"/>
      <c r="D2" s="37"/>
      <c r="E2" s="37"/>
      <c r="F2" s="37"/>
      <c r="G2" s="37"/>
    </row>
    <row r="3" spans="1:7" ht="15.75" thickBot="1" x14ac:dyDescent="0.3">
      <c r="A3" s="35" t="s">
        <v>0</v>
      </c>
      <c r="B3" s="1">
        <v>2018</v>
      </c>
      <c r="C3" s="2"/>
      <c r="D3" s="1">
        <v>2019</v>
      </c>
      <c r="E3" s="2"/>
      <c r="F3" s="1">
        <v>2020</v>
      </c>
      <c r="G3" s="2"/>
    </row>
    <row r="4" spans="1:7" ht="15.75" thickBot="1" x14ac:dyDescent="0.3">
      <c r="A4" s="3" t="s">
        <v>1</v>
      </c>
      <c r="B4" s="4" t="s">
        <v>2</v>
      </c>
      <c r="C4" s="4" t="s">
        <v>3</v>
      </c>
      <c r="D4" s="4" t="s">
        <v>2</v>
      </c>
      <c r="E4" s="4" t="s">
        <v>3</v>
      </c>
      <c r="F4" s="4" t="s">
        <v>2</v>
      </c>
      <c r="G4" s="4" t="s">
        <v>3</v>
      </c>
    </row>
    <row r="5" spans="1:7" x14ac:dyDescent="0.25">
      <c r="A5" s="5" t="s">
        <v>4</v>
      </c>
      <c r="B5" s="6">
        <v>6222</v>
      </c>
      <c r="C5" s="7">
        <f>(B5/B10)*100</f>
        <v>48.031496062992126</v>
      </c>
      <c r="D5" s="6">
        <v>6386</v>
      </c>
      <c r="E5" s="8">
        <f t="shared" ref="E5" si="0">(D5/D10)*100</f>
        <v>46.128286622363476</v>
      </c>
      <c r="F5" s="6">
        <v>6230</v>
      </c>
      <c r="G5" s="7">
        <f>(F5/F10)*100</f>
        <v>47.934138647380166</v>
      </c>
    </row>
    <row r="6" spans="1:7" x14ac:dyDescent="0.25">
      <c r="A6" s="9" t="s">
        <v>5</v>
      </c>
      <c r="B6" s="10">
        <v>1820</v>
      </c>
      <c r="C6" s="11">
        <f>(B6/B10)*100</f>
        <v>14.049714373938551</v>
      </c>
      <c r="D6" s="10">
        <v>2007</v>
      </c>
      <c r="E6" s="12">
        <f t="shared" ref="E6" si="1">(D6/D10)*100</f>
        <v>14.497255128575556</v>
      </c>
      <c r="F6" s="10">
        <v>1807</v>
      </c>
      <c r="G6" s="11">
        <f t="shared" ref="G6" si="2">(F6/F10)*100</f>
        <v>13.903208432715243</v>
      </c>
    </row>
    <row r="7" spans="1:7" x14ac:dyDescent="0.25">
      <c r="A7" s="9" t="s">
        <v>6</v>
      </c>
      <c r="B7" s="10">
        <v>133</v>
      </c>
      <c r="C7" s="11">
        <f>(B7/B10)*100</f>
        <v>1.026709896557048</v>
      </c>
      <c r="D7" s="10">
        <v>117</v>
      </c>
      <c r="E7" s="12">
        <f t="shared" ref="E7" si="3">(D7/D10)*100</f>
        <v>0.84513146489453916</v>
      </c>
      <c r="F7" s="10">
        <v>135</v>
      </c>
      <c r="G7" s="11">
        <f t="shared" ref="G7" si="4">(F7/F10)*100</f>
        <v>1.0387012387474033</v>
      </c>
    </row>
    <row r="8" spans="1:7" x14ac:dyDescent="0.25">
      <c r="A8" s="9" t="s">
        <v>7</v>
      </c>
      <c r="B8" s="10">
        <v>75</v>
      </c>
      <c r="C8" s="11">
        <f>(B8/B10)*100</f>
        <v>0.57897174617878644</v>
      </c>
      <c r="D8" s="10">
        <v>141</v>
      </c>
      <c r="E8" s="12">
        <f t="shared" ref="E8" si="5">(D8/D10)*100</f>
        <v>1.0184917653857266</v>
      </c>
      <c r="F8" s="10">
        <v>127</v>
      </c>
      <c r="G8" s="11">
        <f t="shared" ref="G8" si="6">(F8/F10)*100</f>
        <v>0.97714857274755706</v>
      </c>
    </row>
    <row r="9" spans="1:7" ht="15.75" thickBot="1" x14ac:dyDescent="0.3">
      <c r="A9" s="13" t="s">
        <v>8</v>
      </c>
      <c r="B9" s="14">
        <v>4704</v>
      </c>
      <c r="C9" s="11">
        <f>(B9/B10)*100</f>
        <v>36.313107920333486</v>
      </c>
      <c r="D9" s="14">
        <v>5193</v>
      </c>
      <c r="E9" s="12">
        <f t="shared" ref="E9" si="7">(D9/D10)*100</f>
        <v>37.510835018780696</v>
      </c>
      <c r="F9" s="14">
        <v>4698</v>
      </c>
      <c r="G9" s="11">
        <f t="shared" ref="G9" si="8">(F9/F10)*100</f>
        <v>36.146803108409628</v>
      </c>
    </row>
    <row r="10" spans="1:7" ht="15.75" thickBot="1" x14ac:dyDescent="0.3">
      <c r="A10" s="15" t="s">
        <v>9</v>
      </c>
      <c r="B10" s="16">
        <f>SUM(B5:B9)</f>
        <v>12954</v>
      </c>
      <c r="C10" s="17">
        <f>(B10/B10)*100</f>
        <v>100</v>
      </c>
      <c r="D10" s="16">
        <f>SUM(D5:D9)</f>
        <v>13844</v>
      </c>
      <c r="E10" s="18">
        <f t="shared" ref="E10" si="9">(D10/D10)*100</f>
        <v>100</v>
      </c>
      <c r="F10" s="16">
        <f>SUM(F5:F9)</f>
        <v>12997</v>
      </c>
      <c r="G10" s="18">
        <f t="shared" ref="G10" si="10">(F10/F10)*100</f>
        <v>100</v>
      </c>
    </row>
    <row r="11" spans="1:7" ht="15.75" thickBot="1" x14ac:dyDescent="0.3">
      <c r="A11" s="19"/>
      <c r="B11" s="20"/>
      <c r="C11" s="19"/>
      <c r="D11" s="20"/>
      <c r="E11" s="19"/>
      <c r="F11" s="20"/>
      <c r="G11" s="19"/>
    </row>
    <row r="12" spans="1:7" ht="15.75" thickBot="1" x14ac:dyDescent="0.3">
      <c r="A12" s="21" t="s">
        <v>10</v>
      </c>
      <c r="B12" s="22" t="s">
        <v>2</v>
      </c>
      <c r="C12" s="4" t="s">
        <v>3</v>
      </c>
      <c r="D12" s="22" t="s">
        <v>2</v>
      </c>
      <c r="E12" s="4" t="s">
        <v>3</v>
      </c>
      <c r="F12" s="22" t="s">
        <v>2</v>
      </c>
      <c r="G12" s="4" t="s">
        <v>3</v>
      </c>
    </row>
    <row r="13" spans="1:7" x14ac:dyDescent="0.25">
      <c r="A13" s="5" t="s">
        <v>11</v>
      </c>
      <c r="B13" s="6">
        <v>6655</v>
      </c>
      <c r="C13" s="7">
        <f>(B13/B16)*100</f>
        <v>51.374092944264319</v>
      </c>
      <c r="D13" s="10">
        <v>7213</v>
      </c>
      <c r="E13" s="12">
        <f t="shared" ref="E13" si="11">(D13/D16)*100</f>
        <v>52.101993643455643</v>
      </c>
      <c r="F13" s="10">
        <v>6847</v>
      </c>
      <c r="G13" s="12">
        <f t="shared" ref="G13" si="12">(F13/F16)*100</f>
        <v>52.681388012618299</v>
      </c>
    </row>
    <row r="14" spans="1:7" x14ac:dyDescent="0.25">
      <c r="A14" s="9" t="s">
        <v>12</v>
      </c>
      <c r="B14" s="10">
        <v>6262</v>
      </c>
      <c r="C14" s="11">
        <f>(B14/B16)*100</f>
        <v>48.340280994287475</v>
      </c>
      <c r="D14" s="10">
        <v>6613</v>
      </c>
      <c r="E14" s="12">
        <f t="shared" ref="E14" si="13">(D14/D16)*100</f>
        <v>47.767986131175959</v>
      </c>
      <c r="F14" s="10">
        <v>6118</v>
      </c>
      <c r="G14" s="12">
        <f>(F14/F16)*100</f>
        <v>47.072401323382316</v>
      </c>
    </row>
    <row r="15" spans="1:7" ht="15.75" thickBot="1" x14ac:dyDescent="0.3">
      <c r="A15" s="9" t="s">
        <v>13</v>
      </c>
      <c r="B15" s="14">
        <v>37</v>
      </c>
      <c r="C15" s="11">
        <f>(B15/B16)*100</f>
        <v>0.28562606144820135</v>
      </c>
      <c r="D15" s="14">
        <v>18</v>
      </c>
      <c r="E15" s="12">
        <f t="shared" ref="E15" si="14">(D15/D16)*100</f>
        <v>0.13002022536839064</v>
      </c>
      <c r="F15" s="14">
        <v>32</v>
      </c>
      <c r="G15" s="12">
        <f t="shared" ref="G15" si="15">(F15/F16)*100</f>
        <v>0.24621066399938446</v>
      </c>
    </row>
    <row r="16" spans="1:7" ht="15.75" thickBot="1" x14ac:dyDescent="0.3">
      <c r="A16" s="23" t="s">
        <v>14</v>
      </c>
      <c r="B16" s="16">
        <f>SUM(B11:B15)</f>
        <v>12954</v>
      </c>
      <c r="C16" s="17">
        <f>(B16/B16)*100</f>
        <v>100</v>
      </c>
      <c r="D16" s="16">
        <f t="shared" ref="D16" si="16">SUM(D11:D15)</f>
        <v>13844</v>
      </c>
      <c r="E16" s="18">
        <f t="shared" ref="E16" si="17">(D16/D16)*100</f>
        <v>100</v>
      </c>
      <c r="F16" s="16">
        <f t="shared" ref="F16" si="18">SUM(F11:F15)</f>
        <v>12997</v>
      </c>
      <c r="G16" s="18">
        <f t="shared" ref="G16" si="19">(F16/F16)*100</f>
        <v>100</v>
      </c>
    </row>
    <row r="17" spans="1:7" ht="15.75" thickBot="1" x14ac:dyDescent="0.3">
      <c r="A17" s="24"/>
      <c r="B17" s="25"/>
      <c r="C17" s="26"/>
      <c r="D17" s="20"/>
      <c r="E17" s="19"/>
      <c r="F17" s="20"/>
      <c r="G17" s="19"/>
    </row>
    <row r="18" spans="1:7" ht="15.75" thickBot="1" x14ac:dyDescent="0.3">
      <c r="A18" s="27" t="s">
        <v>15</v>
      </c>
      <c r="B18" s="22" t="s">
        <v>2</v>
      </c>
      <c r="C18" s="4" t="s">
        <v>3</v>
      </c>
      <c r="D18" s="22" t="s">
        <v>2</v>
      </c>
      <c r="E18" s="4" t="s">
        <v>3</v>
      </c>
      <c r="F18" s="22" t="s">
        <v>2</v>
      </c>
      <c r="G18" s="4" t="s">
        <v>3</v>
      </c>
    </row>
    <row r="19" spans="1:7" x14ac:dyDescent="0.25">
      <c r="A19" s="28" t="s">
        <v>16</v>
      </c>
      <c r="B19" s="29">
        <v>39</v>
      </c>
      <c r="C19" s="7">
        <f>(B19/B30)*100</f>
        <v>0.30106530801296894</v>
      </c>
      <c r="D19" s="29">
        <v>13</v>
      </c>
      <c r="E19" s="7">
        <f>(D19/D30)*100</f>
        <v>9.3903496099393233E-2</v>
      </c>
      <c r="F19" s="29">
        <v>24</v>
      </c>
      <c r="G19" s="7">
        <f>(F19/F30)*100</f>
        <v>0.18465799799953836</v>
      </c>
    </row>
    <row r="20" spans="1:7" x14ac:dyDescent="0.25">
      <c r="A20" s="28" t="s">
        <v>17</v>
      </c>
      <c r="B20" s="30">
        <v>85</v>
      </c>
      <c r="C20" s="11">
        <f>(B20/B30)*100</f>
        <v>0.65616797900262469</v>
      </c>
      <c r="D20" s="30">
        <v>75</v>
      </c>
      <c r="E20" s="11">
        <f>(D20/D30)*100</f>
        <v>0.54175093903496108</v>
      </c>
      <c r="F20" s="30">
        <v>80</v>
      </c>
      <c r="G20" s="11">
        <f>(F20/F30)*100</f>
        <v>0.61552665999846123</v>
      </c>
    </row>
    <row r="21" spans="1:7" x14ac:dyDescent="0.25">
      <c r="A21" s="28" t="s">
        <v>18</v>
      </c>
      <c r="B21" s="30">
        <v>2911</v>
      </c>
      <c r="C21" s="11">
        <f>(B21/B30)*100</f>
        <v>22.471823375019298</v>
      </c>
      <c r="D21" s="30">
        <v>2871</v>
      </c>
      <c r="E21" s="11">
        <f>(D21/D30)*100</f>
        <v>20.738225946258307</v>
      </c>
      <c r="F21" s="30">
        <v>2690</v>
      </c>
      <c r="G21" s="11">
        <f>(F21/F30)*100</f>
        <v>20.697083942448259</v>
      </c>
    </row>
    <row r="22" spans="1:7" x14ac:dyDescent="0.25">
      <c r="A22" s="28" t="s">
        <v>19</v>
      </c>
      <c r="B22" s="30">
        <v>4171</v>
      </c>
      <c r="C22" s="11">
        <f>(B22/B30)*100</f>
        <v>32.198548710822912</v>
      </c>
      <c r="D22" s="30">
        <v>4400</v>
      </c>
      <c r="E22" s="11">
        <f>(D22/D30)*100</f>
        <v>31.782721756717713</v>
      </c>
      <c r="F22" s="30">
        <v>4116</v>
      </c>
      <c r="G22" s="11">
        <f>(F22/F30)*100</f>
        <v>31.668846656920831</v>
      </c>
    </row>
    <row r="23" spans="1:7" x14ac:dyDescent="0.25">
      <c r="A23" s="28" t="s">
        <v>20</v>
      </c>
      <c r="B23" s="30">
        <v>2597</v>
      </c>
      <c r="C23" s="11">
        <f>(B23/B30)*100</f>
        <v>20.04786166435078</v>
      </c>
      <c r="D23" s="30">
        <v>2855</v>
      </c>
      <c r="E23" s="11">
        <f>(D23/D30)*100</f>
        <v>20.622652412597514</v>
      </c>
      <c r="F23" s="30">
        <v>2663</v>
      </c>
      <c r="G23" s="11">
        <f>(F23/F30)*100</f>
        <v>20.489343694698778</v>
      </c>
    </row>
    <row r="24" spans="1:7" x14ac:dyDescent="0.25">
      <c r="A24" s="28" t="s">
        <v>21</v>
      </c>
      <c r="B24" s="30">
        <v>1312</v>
      </c>
      <c r="C24" s="11">
        <f>(B24/B30)*100</f>
        <v>10.128145746487572</v>
      </c>
      <c r="D24" s="30">
        <v>1520</v>
      </c>
      <c r="E24" s="11">
        <f>(D24/D30)*100</f>
        <v>10.97948569777521</v>
      </c>
      <c r="F24" s="30">
        <v>1433</v>
      </c>
      <c r="G24" s="11">
        <f>(F24/F30)*100</f>
        <v>11.025621297222436</v>
      </c>
    </row>
    <row r="25" spans="1:7" x14ac:dyDescent="0.25">
      <c r="A25" s="28" t="s">
        <v>22</v>
      </c>
      <c r="B25" s="30">
        <v>790</v>
      </c>
      <c r="C25" s="11">
        <f>(B25/B30)*100</f>
        <v>6.0985023930832174</v>
      </c>
      <c r="D25" s="30">
        <v>887</v>
      </c>
      <c r="E25" s="11">
        <f>(D25/D30)*100</f>
        <v>6.4071077723201393</v>
      </c>
      <c r="F25" s="30">
        <v>846</v>
      </c>
      <c r="G25" s="11">
        <f>(F25/F30)*100</f>
        <v>6.5091944294837267</v>
      </c>
    </row>
    <row r="26" spans="1:7" x14ac:dyDescent="0.25">
      <c r="A26" s="28" t="s">
        <v>23</v>
      </c>
      <c r="B26" s="30">
        <v>452</v>
      </c>
      <c r="C26" s="11">
        <f>(B26/B30)*100</f>
        <v>3.4892697236374866</v>
      </c>
      <c r="D26" s="30">
        <v>528</v>
      </c>
      <c r="E26" s="11">
        <f>(D26/D30)*100</f>
        <v>3.8139266108061252</v>
      </c>
      <c r="F26" s="30">
        <v>479</v>
      </c>
      <c r="G26" s="11">
        <f>(F26/F30)*100</f>
        <v>3.6854658767407864</v>
      </c>
    </row>
    <row r="27" spans="1:7" x14ac:dyDescent="0.25">
      <c r="A27" s="9" t="s">
        <v>24</v>
      </c>
      <c r="B27" s="30">
        <v>408</v>
      </c>
      <c r="C27" s="11">
        <f>(B27/B30)*100</f>
        <v>3.1496062992125982</v>
      </c>
      <c r="D27" s="30">
        <v>472</v>
      </c>
      <c r="E27" s="11">
        <f>(D27/D30)*100</f>
        <v>3.4094192429933541</v>
      </c>
      <c r="F27" s="30">
        <v>423</v>
      </c>
      <c r="G27" s="11">
        <f>(F27/F30)*100</f>
        <v>3.2545972147418634</v>
      </c>
    </row>
    <row r="28" spans="1:7" x14ac:dyDescent="0.25">
      <c r="A28" s="28" t="s">
        <v>25</v>
      </c>
      <c r="B28" s="30">
        <v>150</v>
      </c>
      <c r="C28" s="11">
        <f>(B28/B30)*100</f>
        <v>1.1579434923575729</v>
      </c>
      <c r="D28" s="30">
        <v>185</v>
      </c>
      <c r="E28" s="11">
        <f>(D28/D30)*100</f>
        <v>1.3363189829529039</v>
      </c>
      <c r="F28" s="30">
        <v>190</v>
      </c>
      <c r="G28" s="11">
        <f>(F28/F30)*100</f>
        <v>1.4618758174963453</v>
      </c>
    </row>
    <row r="29" spans="1:7" ht="15.75" thickBot="1" x14ac:dyDescent="0.3">
      <c r="A29" s="31" t="s">
        <v>26</v>
      </c>
      <c r="B29" s="32">
        <v>39</v>
      </c>
      <c r="C29" s="11">
        <f>(B29/B30)*100</f>
        <v>0.30106530801296894</v>
      </c>
      <c r="D29" s="32">
        <v>38</v>
      </c>
      <c r="E29" s="11">
        <f>(D29/D30)*100</f>
        <v>0.27448714244438022</v>
      </c>
      <c r="F29" s="32">
        <v>53</v>
      </c>
      <c r="G29" s="11">
        <f>(F29/F30)*100</f>
        <v>0.40778641224898055</v>
      </c>
    </row>
    <row r="30" spans="1:7" ht="15.75" thickBot="1" x14ac:dyDescent="0.3">
      <c r="A30" s="33" t="s">
        <v>9</v>
      </c>
      <c r="B30" s="34">
        <f>SUM(B19:B29)</f>
        <v>12954</v>
      </c>
      <c r="C30" s="17">
        <f>(B30/B30)*100</f>
        <v>100</v>
      </c>
      <c r="D30" s="34">
        <f>SUM(D19:D29)</f>
        <v>13844</v>
      </c>
      <c r="E30" s="17">
        <f>(D30/D30)*100</f>
        <v>100</v>
      </c>
      <c r="F30" s="34">
        <f>SUM(F19:F29)</f>
        <v>12997</v>
      </c>
      <c r="G30" s="17">
        <f>(F30/F30)*100</f>
        <v>100</v>
      </c>
    </row>
  </sheetData>
  <mergeCells count="4">
    <mergeCell ref="B3:C3"/>
    <mergeCell ref="D3:E3"/>
    <mergeCell ref="F3:G3"/>
    <mergeCell ref="A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61C42-4A80-4EB7-82FB-B0F32261E12D}">
  <dimension ref="A1:J94"/>
  <sheetViews>
    <sheetView tabSelected="1" workbookViewId="0">
      <selection activeCell="M56" sqref="M56"/>
    </sheetView>
  </sheetViews>
  <sheetFormatPr defaultRowHeight="15" x14ac:dyDescent="0.25"/>
  <cols>
    <col min="1" max="1" width="15" customWidth="1"/>
  </cols>
  <sheetData>
    <row r="1" spans="1:10" x14ac:dyDescent="0.25">
      <c r="A1" s="36" t="s">
        <v>27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5.75" thickBot="1" x14ac:dyDescent="0.3">
      <c r="A2" s="37"/>
      <c r="B2" s="37"/>
      <c r="C2" s="37"/>
      <c r="D2" s="37"/>
      <c r="E2" s="37"/>
      <c r="F2" s="37"/>
      <c r="G2" s="37"/>
      <c r="H2" s="37"/>
      <c r="I2" s="37"/>
      <c r="J2" s="37"/>
    </row>
    <row r="3" spans="1:10" x14ac:dyDescent="0.25">
      <c r="A3" s="38" t="s">
        <v>28</v>
      </c>
      <c r="B3" s="39" t="s">
        <v>29</v>
      </c>
      <c r="C3" s="40"/>
      <c r="D3" s="41"/>
      <c r="E3" s="39" t="s">
        <v>30</v>
      </c>
      <c r="F3" s="40"/>
      <c r="G3" s="41"/>
      <c r="H3" s="39" t="s">
        <v>31</v>
      </c>
      <c r="I3" s="40"/>
      <c r="J3" s="41"/>
    </row>
    <row r="4" spans="1:10" ht="15.75" thickBot="1" x14ac:dyDescent="0.3">
      <c r="A4" s="42"/>
      <c r="B4" s="43"/>
      <c r="C4" s="44"/>
      <c r="D4" s="45"/>
      <c r="E4" s="43"/>
      <c r="F4" s="44"/>
      <c r="G4" s="45"/>
      <c r="H4" s="43"/>
      <c r="I4" s="44"/>
      <c r="J4" s="45"/>
    </row>
    <row r="5" spans="1:10" ht="15.75" thickBot="1" x14ac:dyDescent="0.3">
      <c r="A5" s="3" t="s">
        <v>32</v>
      </c>
      <c r="B5" s="46" t="s">
        <v>2</v>
      </c>
      <c r="C5" s="46" t="s">
        <v>33</v>
      </c>
      <c r="D5" s="46" t="s">
        <v>34</v>
      </c>
      <c r="E5" s="47" t="s">
        <v>2</v>
      </c>
      <c r="F5" s="48" t="s">
        <v>33</v>
      </c>
      <c r="G5" s="49" t="s">
        <v>34</v>
      </c>
      <c r="H5" s="46" t="s">
        <v>2</v>
      </c>
      <c r="I5" s="4" t="s">
        <v>33</v>
      </c>
      <c r="J5" s="46" t="s">
        <v>34</v>
      </c>
    </row>
    <row r="6" spans="1:10" x14ac:dyDescent="0.25">
      <c r="A6" s="50" t="s">
        <v>35</v>
      </c>
      <c r="B6" s="51">
        <v>141</v>
      </c>
      <c r="C6" s="52">
        <v>6.0541004723057101</v>
      </c>
      <c r="D6" s="53"/>
      <c r="E6" s="51">
        <v>175</v>
      </c>
      <c r="F6" s="54">
        <v>6.3176895306859198</v>
      </c>
      <c r="G6" s="55">
        <v>316.79368584927863</v>
      </c>
      <c r="H6" s="51">
        <v>151</v>
      </c>
      <c r="I6" s="56">
        <v>5.9992054032578466</v>
      </c>
      <c r="J6" s="57"/>
    </row>
    <row r="7" spans="1:10" x14ac:dyDescent="0.25">
      <c r="A7" s="58" t="s">
        <v>36</v>
      </c>
      <c r="B7" s="59">
        <v>92</v>
      </c>
      <c r="C7" s="60">
        <v>3.9501932159725204</v>
      </c>
      <c r="D7" s="61"/>
      <c r="E7" s="59">
        <v>75</v>
      </c>
      <c r="F7" s="62">
        <v>2.7075812274368229</v>
      </c>
      <c r="G7" s="55">
        <v>89.532995893419923</v>
      </c>
      <c r="H7" s="59">
        <v>87</v>
      </c>
      <c r="I7" s="56">
        <v>3.4564958283671037</v>
      </c>
      <c r="J7" s="63"/>
    </row>
    <row r="8" spans="1:10" x14ac:dyDescent="0.25">
      <c r="A8" s="28" t="s">
        <v>37</v>
      </c>
      <c r="B8" s="59">
        <v>50</v>
      </c>
      <c r="C8" s="64">
        <v>2.1468441391155002</v>
      </c>
      <c r="D8" s="65"/>
      <c r="E8" s="59">
        <v>45</v>
      </c>
      <c r="F8" s="62">
        <v>1.6245487364620936</v>
      </c>
      <c r="G8" s="55">
        <v>143.48574708245647</v>
      </c>
      <c r="H8" s="59">
        <v>57</v>
      </c>
      <c r="I8" s="56">
        <v>2.264600715137068</v>
      </c>
      <c r="J8" s="63"/>
    </row>
    <row r="9" spans="1:10" x14ac:dyDescent="0.25">
      <c r="A9" s="58" t="s">
        <v>38</v>
      </c>
      <c r="B9" s="59">
        <v>53</v>
      </c>
      <c r="C9" s="60">
        <v>2.2756547874624302</v>
      </c>
      <c r="D9" s="61"/>
      <c r="E9" s="59">
        <v>44</v>
      </c>
      <c r="F9" s="62">
        <v>1.5884476534296028</v>
      </c>
      <c r="G9" s="55">
        <v>85.228373300275052</v>
      </c>
      <c r="H9" s="59">
        <v>54</v>
      </c>
      <c r="I9" s="56">
        <v>2.1454112038140645</v>
      </c>
      <c r="J9" s="63"/>
    </row>
    <row r="10" spans="1:10" x14ac:dyDescent="0.25">
      <c r="A10" s="28" t="s">
        <v>39</v>
      </c>
      <c r="B10" s="59">
        <v>135</v>
      </c>
      <c r="C10" s="64">
        <v>5.7964791756118501</v>
      </c>
      <c r="D10" s="66">
        <v>143.0054447998983</v>
      </c>
      <c r="E10" s="59">
        <v>235</v>
      </c>
      <c r="F10" s="62">
        <v>8.4837545126353788</v>
      </c>
      <c r="G10" s="67">
        <v>237.57771824293584</v>
      </c>
      <c r="H10" s="59">
        <v>248</v>
      </c>
      <c r="I10" s="56">
        <v>9.8529996027016296</v>
      </c>
      <c r="J10" s="67">
        <v>250.72031542233231</v>
      </c>
    </row>
    <row r="11" spans="1:10" x14ac:dyDescent="0.25">
      <c r="A11" s="58" t="s">
        <v>40</v>
      </c>
      <c r="B11" s="59">
        <v>46</v>
      </c>
      <c r="C11" s="60">
        <v>1.9750966079862602</v>
      </c>
      <c r="D11" s="68"/>
      <c r="E11" s="59">
        <v>57</v>
      </c>
      <c r="F11" s="62">
        <v>2.0577617328519855</v>
      </c>
      <c r="G11" s="69">
        <v>173.12598712185638</v>
      </c>
      <c r="H11" s="59">
        <v>30</v>
      </c>
      <c r="I11" s="56">
        <v>1.1918951132300357</v>
      </c>
      <c r="J11" s="70"/>
    </row>
    <row r="12" spans="1:10" x14ac:dyDescent="0.25">
      <c r="A12" s="58" t="s">
        <v>41</v>
      </c>
      <c r="B12" s="59">
        <v>214</v>
      </c>
      <c r="C12" s="60">
        <v>9.1884929154143418</v>
      </c>
      <c r="D12" s="68"/>
      <c r="E12" s="59">
        <v>193</v>
      </c>
      <c r="F12" s="62">
        <v>6.9675090252707585</v>
      </c>
      <c r="G12" s="69">
        <v>195.11701966334732</v>
      </c>
      <c r="H12" s="59">
        <v>143</v>
      </c>
      <c r="I12" s="56">
        <v>5.6813667063965037</v>
      </c>
      <c r="J12" s="70"/>
    </row>
    <row r="13" spans="1:10" x14ac:dyDescent="0.25">
      <c r="A13" s="58" t="s">
        <v>42</v>
      </c>
      <c r="B13" s="59">
        <v>1158</v>
      </c>
      <c r="C13" s="60">
        <v>49.720910261914987</v>
      </c>
      <c r="D13" s="66">
        <v>320.73475402026332</v>
      </c>
      <c r="E13" s="59">
        <v>1485</v>
      </c>
      <c r="F13" s="62">
        <v>53.610108303249092</v>
      </c>
      <c r="G13" s="66">
        <v>398.22047738188138</v>
      </c>
      <c r="H13" s="59">
        <v>1323</v>
      </c>
      <c r="I13" s="56">
        <v>52.562574493444579</v>
      </c>
      <c r="J13" s="67">
        <v>354.77824348567611</v>
      </c>
    </row>
    <row r="14" spans="1:10" x14ac:dyDescent="0.25">
      <c r="A14" s="28" t="s">
        <v>43</v>
      </c>
      <c r="B14" s="59">
        <v>36</v>
      </c>
      <c r="C14" s="64">
        <v>1.5457277801631601</v>
      </c>
      <c r="D14" s="71"/>
      <c r="E14" s="59">
        <v>45</v>
      </c>
      <c r="F14" s="62">
        <v>1.6245487364620936</v>
      </c>
      <c r="G14" s="69">
        <v>151.46925174189639</v>
      </c>
      <c r="H14" s="59">
        <v>25</v>
      </c>
      <c r="I14" s="56">
        <v>0.9932459276916964</v>
      </c>
      <c r="J14" s="70"/>
    </row>
    <row r="15" spans="1:10" x14ac:dyDescent="0.25">
      <c r="A15" s="58" t="s">
        <v>44</v>
      </c>
      <c r="B15" s="59">
        <v>168</v>
      </c>
      <c r="C15" s="60">
        <v>7.2133963074280816</v>
      </c>
      <c r="D15" s="68"/>
      <c r="E15" s="59">
        <v>127</v>
      </c>
      <c r="F15" s="62">
        <v>4.5848375451263541</v>
      </c>
      <c r="G15" s="69">
        <v>131.23359580052494</v>
      </c>
      <c r="H15" s="59">
        <v>142</v>
      </c>
      <c r="I15" s="56">
        <v>5.6416368692888357</v>
      </c>
      <c r="J15" s="70"/>
    </row>
    <row r="16" spans="1:10" x14ac:dyDescent="0.25">
      <c r="A16" s="58" t="s">
        <v>45</v>
      </c>
      <c r="B16" s="59">
        <v>223</v>
      </c>
      <c r="C16" s="60">
        <v>9.5749248604551305</v>
      </c>
      <c r="D16" s="68"/>
      <c r="E16" s="59">
        <v>249</v>
      </c>
      <c r="F16" s="62">
        <v>8.9891696750902526</v>
      </c>
      <c r="G16" s="69">
        <v>208.05655127465971</v>
      </c>
      <c r="H16" s="59">
        <v>240</v>
      </c>
      <c r="I16" s="56">
        <v>9.5351609058402857</v>
      </c>
      <c r="J16" s="70"/>
    </row>
    <row r="17" spans="1:10" ht="15.75" thickBot="1" x14ac:dyDescent="0.3">
      <c r="A17" s="28" t="s">
        <v>46</v>
      </c>
      <c r="B17" s="72">
        <v>13</v>
      </c>
      <c r="C17" s="64">
        <v>0.55817947617003005</v>
      </c>
      <c r="D17" s="71"/>
      <c r="E17" s="72">
        <v>40</v>
      </c>
      <c r="F17" s="73">
        <v>1.4440433212996391</v>
      </c>
      <c r="G17" s="69">
        <v>169.28350755427653</v>
      </c>
      <c r="H17" s="72">
        <v>17</v>
      </c>
      <c r="I17" s="56">
        <v>0.67540723083035359</v>
      </c>
      <c r="J17" s="74"/>
    </row>
    <row r="18" spans="1:10" ht="15.75" thickBot="1" x14ac:dyDescent="0.3">
      <c r="A18" s="33" t="s">
        <v>9</v>
      </c>
      <c r="B18" s="75">
        <v>2329</v>
      </c>
      <c r="C18" s="76">
        <v>100</v>
      </c>
      <c r="D18" s="77">
        <v>217.74189778565184</v>
      </c>
      <c r="E18" s="78">
        <v>2770</v>
      </c>
      <c r="F18" s="79">
        <v>99.999999999999986</v>
      </c>
      <c r="G18" s="80">
        <v>258.97168607396117</v>
      </c>
      <c r="H18" s="81">
        <v>2517</v>
      </c>
      <c r="I18" s="77">
        <v>100.00000000000001</v>
      </c>
      <c r="J18" s="80">
        <v>235.31831546864993</v>
      </c>
    </row>
    <row r="19" spans="1:10" ht="15.75" thickBot="1" x14ac:dyDescent="0.3">
      <c r="A19" s="19"/>
      <c r="B19" s="19"/>
      <c r="C19" s="19"/>
      <c r="D19" s="19"/>
      <c r="E19" s="82"/>
      <c r="F19" s="83"/>
      <c r="G19" s="83"/>
      <c r="H19" s="82"/>
      <c r="I19" s="82"/>
      <c r="J19" s="82"/>
    </row>
    <row r="20" spans="1:10" ht="15.75" thickBot="1" x14ac:dyDescent="0.3">
      <c r="A20" s="3" t="s">
        <v>47</v>
      </c>
      <c r="B20" s="46" t="s">
        <v>2</v>
      </c>
      <c r="C20" s="46" t="s">
        <v>33</v>
      </c>
      <c r="D20" s="46" t="s">
        <v>34</v>
      </c>
      <c r="E20" s="47" t="s">
        <v>2</v>
      </c>
      <c r="F20" s="84" t="s">
        <v>33</v>
      </c>
      <c r="G20" s="85" t="s">
        <v>34</v>
      </c>
      <c r="H20" s="47" t="s">
        <v>2</v>
      </c>
      <c r="I20" s="86" t="s">
        <v>33</v>
      </c>
      <c r="J20" s="87" t="s">
        <v>34</v>
      </c>
    </row>
    <row r="21" spans="1:10" x14ac:dyDescent="0.25">
      <c r="A21" s="58" t="s">
        <v>48</v>
      </c>
      <c r="B21" s="88">
        <v>96</v>
      </c>
      <c r="C21" s="89">
        <v>3.9040260268401785</v>
      </c>
      <c r="D21" s="90"/>
      <c r="E21" s="88">
        <v>131</v>
      </c>
      <c r="F21" s="54">
        <v>5.3230394148720031</v>
      </c>
      <c r="G21" s="69">
        <v>234.47708031287476</v>
      </c>
      <c r="H21" s="51">
        <v>128</v>
      </c>
      <c r="I21" s="91">
        <v>6.3776781265570497</v>
      </c>
      <c r="J21" s="92"/>
    </row>
    <row r="22" spans="1:10" x14ac:dyDescent="0.25">
      <c r="A22" s="28" t="s">
        <v>49</v>
      </c>
      <c r="B22" s="59">
        <v>68</v>
      </c>
      <c r="C22" s="62">
        <v>2.7653517690117932</v>
      </c>
      <c r="D22" s="70"/>
      <c r="E22" s="59">
        <v>51</v>
      </c>
      <c r="F22" s="62">
        <v>2.0723283218203981</v>
      </c>
      <c r="G22" s="69">
        <v>504.90050490050493</v>
      </c>
      <c r="H22" s="59">
        <v>26</v>
      </c>
      <c r="I22" s="56">
        <v>1.295465869456901</v>
      </c>
      <c r="J22" s="70"/>
    </row>
    <row r="23" spans="1:10" x14ac:dyDescent="0.25">
      <c r="A23" s="28" t="s">
        <v>50</v>
      </c>
      <c r="B23" s="59">
        <v>122</v>
      </c>
      <c r="C23" s="62">
        <v>4.9613664091093943</v>
      </c>
      <c r="D23" s="70"/>
      <c r="E23" s="59">
        <v>113</v>
      </c>
      <c r="F23" s="62">
        <v>4.5916294189353914</v>
      </c>
      <c r="G23" s="69">
        <v>339.80874481265414</v>
      </c>
      <c r="H23" s="59">
        <v>98</v>
      </c>
      <c r="I23" s="56">
        <v>4.8829098156452417</v>
      </c>
      <c r="J23" s="70"/>
    </row>
    <row r="24" spans="1:10" x14ac:dyDescent="0.25">
      <c r="A24" s="28" t="s">
        <v>51</v>
      </c>
      <c r="B24" s="59">
        <v>30</v>
      </c>
      <c r="C24" s="62">
        <v>1.2200081333875559</v>
      </c>
      <c r="D24" s="70"/>
      <c r="E24" s="59">
        <v>51</v>
      </c>
      <c r="F24" s="62">
        <v>2.0723283218203981</v>
      </c>
      <c r="G24" s="69">
        <v>478.28941198536995</v>
      </c>
      <c r="H24" s="59">
        <v>41</v>
      </c>
      <c r="I24" s="56">
        <v>2.0428500249128052</v>
      </c>
      <c r="J24" s="70"/>
    </row>
    <row r="25" spans="1:10" x14ac:dyDescent="0.25">
      <c r="A25" s="28" t="s">
        <v>52</v>
      </c>
      <c r="B25" s="59">
        <v>259</v>
      </c>
      <c r="C25" s="62">
        <v>10.532736884912566</v>
      </c>
      <c r="D25" s="70"/>
      <c r="E25" s="59">
        <v>227</v>
      </c>
      <c r="F25" s="62">
        <v>9.2238927265339292</v>
      </c>
      <c r="G25" s="69">
        <v>279.52566833725325</v>
      </c>
      <c r="H25" s="59">
        <v>155</v>
      </c>
      <c r="I25" s="56">
        <v>7.7229696063776778</v>
      </c>
      <c r="J25" s="70"/>
    </row>
    <row r="26" spans="1:10" x14ac:dyDescent="0.25">
      <c r="A26" s="28" t="s">
        <v>53</v>
      </c>
      <c r="B26" s="59">
        <v>323</v>
      </c>
      <c r="C26" s="62">
        <v>13.13542090280602</v>
      </c>
      <c r="D26" s="62">
        <v>199.87129031459617</v>
      </c>
      <c r="E26" s="59">
        <v>289</v>
      </c>
      <c r="F26" s="62">
        <v>11.743193823648923</v>
      </c>
      <c r="G26" s="93">
        <v>175.63904656561851</v>
      </c>
      <c r="H26" s="59">
        <v>246</v>
      </c>
      <c r="I26" s="56">
        <v>12.25710014947683</v>
      </c>
      <c r="J26" s="94">
        <v>149.50590122886558</v>
      </c>
    </row>
    <row r="27" spans="1:10" x14ac:dyDescent="0.25">
      <c r="A27" s="28" t="s">
        <v>54</v>
      </c>
      <c r="B27" s="59">
        <v>38</v>
      </c>
      <c r="C27" s="62">
        <v>1.5453436356242376</v>
      </c>
      <c r="D27" s="70"/>
      <c r="E27" s="59">
        <v>32</v>
      </c>
      <c r="F27" s="62">
        <v>1.3002844372206419</v>
      </c>
      <c r="G27" s="69">
        <v>329.01501130989101</v>
      </c>
      <c r="H27" s="59">
        <v>45</v>
      </c>
      <c r="I27" s="56">
        <v>2.2421524663677128</v>
      </c>
      <c r="J27" s="70"/>
    </row>
    <row r="28" spans="1:10" x14ac:dyDescent="0.25">
      <c r="A28" s="58" t="s">
        <v>55</v>
      </c>
      <c r="B28" s="95">
        <v>109</v>
      </c>
      <c r="C28" s="67">
        <v>4.4326962179747866</v>
      </c>
      <c r="D28" s="96"/>
      <c r="E28" s="95">
        <v>96</v>
      </c>
      <c r="F28" s="62">
        <v>3.9008533116619262</v>
      </c>
      <c r="G28" s="69">
        <v>531.32610139473104</v>
      </c>
      <c r="H28" s="59">
        <v>75</v>
      </c>
      <c r="I28" s="56">
        <v>3.7369207772795217</v>
      </c>
      <c r="J28" s="70"/>
    </row>
    <row r="29" spans="1:10" x14ac:dyDescent="0.25">
      <c r="A29" s="58" t="s">
        <v>56</v>
      </c>
      <c r="B29" s="95">
        <v>1189</v>
      </c>
      <c r="C29" s="67">
        <v>48.352989019926802</v>
      </c>
      <c r="D29" s="67">
        <v>524.60665531269024</v>
      </c>
      <c r="E29" s="95">
        <v>1230</v>
      </c>
      <c r="F29" s="62">
        <v>49.979683055668431</v>
      </c>
      <c r="G29" s="93">
        <v>543.07992547000697</v>
      </c>
      <c r="H29" s="59">
        <v>990</v>
      </c>
      <c r="I29" s="56">
        <v>49.327354260089685</v>
      </c>
      <c r="J29" s="94">
        <v>437.11311074415198</v>
      </c>
    </row>
    <row r="30" spans="1:10" x14ac:dyDescent="0.25">
      <c r="A30" s="58" t="s">
        <v>57</v>
      </c>
      <c r="B30" s="95">
        <v>118</v>
      </c>
      <c r="C30" s="67">
        <v>4.7986986579910536</v>
      </c>
      <c r="D30" s="96"/>
      <c r="E30" s="95">
        <v>181</v>
      </c>
      <c r="F30" s="62">
        <v>7.3547338480292561</v>
      </c>
      <c r="G30" s="69">
        <v>312.27894618795398</v>
      </c>
      <c r="H30" s="59">
        <v>161</v>
      </c>
      <c r="I30" s="56">
        <v>8.0219232685600392</v>
      </c>
      <c r="J30" s="70"/>
    </row>
    <row r="31" spans="1:10" ht="15.75" thickBot="1" x14ac:dyDescent="0.3">
      <c r="A31" s="28" t="s">
        <v>58</v>
      </c>
      <c r="B31" s="72">
        <v>107</v>
      </c>
      <c r="C31" s="73">
        <v>4.3513623424156167</v>
      </c>
      <c r="D31" s="74"/>
      <c r="E31" s="72">
        <v>60</v>
      </c>
      <c r="F31" s="73">
        <v>2.4380333197887039</v>
      </c>
      <c r="G31" s="69">
        <v>148.63626229345752</v>
      </c>
      <c r="H31" s="72">
        <v>42</v>
      </c>
      <c r="I31" s="97">
        <v>2.0926756352765321</v>
      </c>
      <c r="J31" s="74"/>
    </row>
    <row r="32" spans="1:10" ht="15.75" thickBot="1" x14ac:dyDescent="0.3">
      <c r="A32" s="33" t="s">
        <v>9</v>
      </c>
      <c r="B32" s="75">
        <v>2459</v>
      </c>
      <c r="C32" s="77">
        <v>100</v>
      </c>
      <c r="D32" s="77">
        <v>347.92377653643933</v>
      </c>
      <c r="E32" s="75">
        <v>2461</v>
      </c>
      <c r="F32" s="80">
        <v>100</v>
      </c>
      <c r="G32" s="80">
        <v>347.47813612784256</v>
      </c>
      <c r="H32" s="75">
        <v>2007</v>
      </c>
      <c r="I32" s="80">
        <v>100.00000000000001</v>
      </c>
      <c r="J32" s="80">
        <v>283.3761150786591</v>
      </c>
    </row>
    <row r="33" spans="1:10" ht="15.75" thickBo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</row>
    <row r="34" spans="1:10" ht="15.75" thickBot="1" x14ac:dyDescent="0.3">
      <c r="A34" s="3" t="s">
        <v>59</v>
      </c>
      <c r="B34" s="46" t="s">
        <v>2</v>
      </c>
      <c r="C34" s="46" t="s">
        <v>33</v>
      </c>
      <c r="D34" s="46" t="s">
        <v>34</v>
      </c>
      <c r="E34" s="47" t="s">
        <v>2</v>
      </c>
      <c r="F34" s="98" t="s">
        <v>33</v>
      </c>
      <c r="G34" s="85" t="s">
        <v>34</v>
      </c>
      <c r="H34" s="47" t="s">
        <v>2</v>
      </c>
      <c r="I34" s="86" t="s">
        <v>33</v>
      </c>
      <c r="J34" s="87" t="s">
        <v>34</v>
      </c>
    </row>
    <row r="35" spans="1:10" x14ac:dyDescent="0.25">
      <c r="A35" s="28" t="s">
        <v>60</v>
      </c>
      <c r="B35" s="51">
        <v>66</v>
      </c>
      <c r="C35" s="54">
        <v>6.1054579093432011</v>
      </c>
      <c r="D35" s="92"/>
      <c r="E35" s="99">
        <v>58</v>
      </c>
      <c r="F35" s="54">
        <v>5.360443622920517</v>
      </c>
      <c r="G35" s="69">
        <v>258.99794587836027</v>
      </c>
      <c r="H35" s="99">
        <v>74</v>
      </c>
      <c r="I35" s="100">
        <v>6.3356164383561646</v>
      </c>
      <c r="J35" s="101"/>
    </row>
    <row r="36" spans="1:10" x14ac:dyDescent="0.25">
      <c r="A36" s="28" t="s">
        <v>61</v>
      </c>
      <c r="B36" s="59">
        <v>71</v>
      </c>
      <c r="C36" s="62">
        <v>6.5679925994449579</v>
      </c>
      <c r="D36" s="70"/>
      <c r="E36" s="102">
        <v>56</v>
      </c>
      <c r="F36" s="62">
        <v>5.1756007393715349</v>
      </c>
      <c r="G36" s="69">
        <v>126.04663725578465</v>
      </c>
      <c r="H36" s="102">
        <v>54</v>
      </c>
      <c r="I36" s="93">
        <v>4.6232876712328768</v>
      </c>
      <c r="J36" s="69"/>
    </row>
    <row r="37" spans="1:10" x14ac:dyDescent="0.25">
      <c r="A37" s="28" t="s">
        <v>62</v>
      </c>
      <c r="B37" s="59">
        <v>29</v>
      </c>
      <c r="C37" s="62">
        <v>2.6827012025901942</v>
      </c>
      <c r="D37" s="70"/>
      <c r="E37" s="102">
        <v>36</v>
      </c>
      <c r="F37" s="62">
        <v>3.3271719038817005</v>
      </c>
      <c r="G37" s="69">
        <v>220.83179977916819</v>
      </c>
      <c r="H37" s="102">
        <v>21</v>
      </c>
      <c r="I37" s="93">
        <v>1.797945205479452</v>
      </c>
      <c r="J37" s="69"/>
    </row>
    <row r="38" spans="1:10" x14ac:dyDescent="0.25">
      <c r="A38" s="28" t="s">
        <v>63</v>
      </c>
      <c r="B38" s="59">
        <v>30</v>
      </c>
      <c r="C38" s="62">
        <v>2.7752081406105455</v>
      </c>
      <c r="D38" s="70"/>
      <c r="E38" s="102">
        <v>38</v>
      </c>
      <c r="F38" s="62">
        <v>3.512014787430684</v>
      </c>
      <c r="G38" s="69">
        <v>468.49956848723957</v>
      </c>
      <c r="H38" s="102">
        <v>43</v>
      </c>
      <c r="I38" s="93">
        <v>3.6815068493150687</v>
      </c>
      <c r="J38" s="69"/>
    </row>
    <row r="39" spans="1:10" x14ac:dyDescent="0.25">
      <c r="A39" s="58" t="s">
        <v>64</v>
      </c>
      <c r="B39" s="95">
        <v>73</v>
      </c>
      <c r="C39" s="67">
        <v>6.7530064754856607</v>
      </c>
      <c r="D39" s="96"/>
      <c r="E39" s="102">
        <v>98</v>
      </c>
      <c r="F39" s="62">
        <v>9.0573012939001849</v>
      </c>
      <c r="G39" s="69">
        <v>668.89632107023408</v>
      </c>
      <c r="H39" s="102">
        <v>70</v>
      </c>
      <c r="I39" s="93">
        <v>5.9931506849315062</v>
      </c>
      <c r="J39" s="69"/>
    </row>
    <row r="40" spans="1:10" x14ac:dyDescent="0.25">
      <c r="A40" s="58" t="s">
        <v>65</v>
      </c>
      <c r="B40" s="95">
        <v>17</v>
      </c>
      <c r="C40" s="67">
        <v>1.572617946345976</v>
      </c>
      <c r="D40" s="96"/>
      <c r="E40" s="102">
        <v>13</v>
      </c>
      <c r="F40" s="62">
        <v>1.2014787430683918</v>
      </c>
      <c r="G40" s="69">
        <v>94.168779427743573</v>
      </c>
      <c r="H40" s="102">
        <v>16</v>
      </c>
      <c r="I40" s="93">
        <v>1.3698630136986301</v>
      </c>
      <c r="J40" s="69"/>
    </row>
    <row r="41" spans="1:10" x14ac:dyDescent="0.25">
      <c r="A41" s="58" t="s">
        <v>66</v>
      </c>
      <c r="B41" s="95">
        <v>33</v>
      </c>
      <c r="C41" s="67">
        <v>3.0527289546716005</v>
      </c>
      <c r="D41" s="96"/>
      <c r="E41" s="102">
        <v>29</v>
      </c>
      <c r="F41" s="62">
        <v>2.6802218114602585</v>
      </c>
      <c r="G41" s="69">
        <v>325.00280174829095</v>
      </c>
      <c r="H41" s="102">
        <v>16</v>
      </c>
      <c r="I41" s="93">
        <v>1.3698630136986301</v>
      </c>
      <c r="J41" s="69"/>
    </row>
    <row r="42" spans="1:10" x14ac:dyDescent="0.25">
      <c r="A42" s="58" t="s">
        <v>67</v>
      </c>
      <c r="B42" s="95">
        <v>50</v>
      </c>
      <c r="C42" s="67">
        <v>4.6253469010175765</v>
      </c>
      <c r="D42" s="96"/>
      <c r="E42" s="102">
        <v>38</v>
      </c>
      <c r="F42" s="62">
        <v>3.512014787430684</v>
      </c>
      <c r="G42" s="69">
        <v>190.66733567486202</v>
      </c>
      <c r="H42" s="102">
        <v>35</v>
      </c>
      <c r="I42" s="93">
        <v>2.9965753424657531</v>
      </c>
      <c r="J42" s="69"/>
    </row>
    <row r="43" spans="1:10" x14ac:dyDescent="0.25">
      <c r="A43" s="58" t="s">
        <v>68</v>
      </c>
      <c r="B43" s="95">
        <v>47</v>
      </c>
      <c r="C43" s="67">
        <v>4.3478260869565215</v>
      </c>
      <c r="D43" s="96"/>
      <c r="E43" s="102">
        <v>53</v>
      </c>
      <c r="F43" s="62">
        <v>4.8983364140480594</v>
      </c>
      <c r="G43" s="69">
        <v>42.649070572141305</v>
      </c>
      <c r="H43" s="102">
        <v>31</v>
      </c>
      <c r="I43" s="93">
        <v>2.654109589041096</v>
      </c>
      <c r="J43" s="69"/>
    </row>
    <row r="44" spans="1:10" x14ac:dyDescent="0.25">
      <c r="A44" s="58" t="s">
        <v>69</v>
      </c>
      <c r="B44" s="95">
        <v>579</v>
      </c>
      <c r="C44" s="67">
        <v>53.56151711378353</v>
      </c>
      <c r="D44" s="67">
        <v>278.6185524346642</v>
      </c>
      <c r="E44" s="102">
        <v>581</v>
      </c>
      <c r="F44" s="62">
        <v>53.696857670979668</v>
      </c>
      <c r="G44" s="67">
        <v>277.51904659549569</v>
      </c>
      <c r="H44" s="102">
        <v>754</v>
      </c>
      <c r="I44" s="93">
        <v>64.554794520547944</v>
      </c>
      <c r="J44" s="103">
        <v>360.15380573666738</v>
      </c>
    </row>
    <row r="45" spans="1:10" ht="15.75" thickBot="1" x14ac:dyDescent="0.3">
      <c r="A45" s="28" t="s">
        <v>70</v>
      </c>
      <c r="B45" s="72">
        <v>86</v>
      </c>
      <c r="C45" s="73">
        <v>7.9555966697502312</v>
      </c>
      <c r="D45" s="74"/>
      <c r="E45" s="104">
        <v>82</v>
      </c>
      <c r="F45" s="62">
        <v>7.5785582255083179</v>
      </c>
      <c r="G45" s="69">
        <v>129.09116670077611</v>
      </c>
      <c r="H45" s="104">
        <v>54</v>
      </c>
      <c r="I45" s="93">
        <v>4.6232876712328768</v>
      </c>
      <c r="J45" s="69"/>
    </row>
    <row r="46" spans="1:10" ht="15.75" thickBot="1" x14ac:dyDescent="0.3">
      <c r="A46" s="33" t="s">
        <v>9</v>
      </c>
      <c r="B46" s="75">
        <v>1081</v>
      </c>
      <c r="C46" s="77">
        <v>100</v>
      </c>
      <c r="D46" s="77">
        <v>248.87075757087408</v>
      </c>
      <c r="E46" s="78">
        <v>1082</v>
      </c>
      <c r="F46" s="79">
        <v>100</v>
      </c>
      <c r="G46" s="80">
        <v>249.39667670860925</v>
      </c>
      <c r="H46" s="81">
        <v>1168</v>
      </c>
      <c r="I46" s="80">
        <v>100</v>
      </c>
      <c r="J46" s="80">
        <v>269.219333082861</v>
      </c>
    </row>
    <row r="47" spans="1:10" ht="15.75" thickBo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</row>
    <row r="48" spans="1:10" ht="15.75" thickBot="1" x14ac:dyDescent="0.3">
      <c r="A48" s="3" t="s">
        <v>71</v>
      </c>
      <c r="B48" s="4" t="s">
        <v>2</v>
      </c>
      <c r="C48" s="46" t="s">
        <v>72</v>
      </c>
      <c r="D48" s="46" t="s">
        <v>34</v>
      </c>
      <c r="E48" s="105" t="s">
        <v>2</v>
      </c>
      <c r="F48" s="98" t="s">
        <v>33</v>
      </c>
      <c r="G48" s="85" t="s">
        <v>34</v>
      </c>
      <c r="H48" s="47" t="s">
        <v>2</v>
      </c>
      <c r="I48" s="106" t="s">
        <v>33</v>
      </c>
      <c r="J48" s="47" t="s">
        <v>34</v>
      </c>
    </row>
    <row r="49" spans="1:10" ht="15.75" thickBot="1" x14ac:dyDescent="0.3">
      <c r="A49" s="107" t="s">
        <v>73</v>
      </c>
      <c r="B49" s="108">
        <v>2819</v>
      </c>
      <c r="C49" s="62">
        <v>100</v>
      </c>
      <c r="D49" s="62">
        <v>427.64150929084934</v>
      </c>
      <c r="E49" s="108">
        <v>2428</v>
      </c>
      <c r="F49" s="62">
        <v>100</v>
      </c>
      <c r="G49" s="93">
        <v>368.67590988394602</v>
      </c>
      <c r="H49" s="59">
        <v>2815</v>
      </c>
      <c r="I49" s="56">
        <v>100</v>
      </c>
      <c r="J49" s="54">
        <v>427.43932715128011</v>
      </c>
    </row>
    <row r="50" spans="1:10" ht="15.75" thickBot="1" x14ac:dyDescent="0.3">
      <c r="A50" s="33" t="s">
        <v>9</v>
      </c>
      <c r="B50" s="75">
        <v>2819</v>
      </c>
      <c r="C50" s="80">
        <v>100</v>
      </c>
      <c r="D50" s="80">
        <v>427.64150929084934</v>
      </c>
      <c r="E50" s="81">
        <v>2428</v>
      </c>
      <c r="F50" s="80">
        <v>100</v>
      </c>
      <c r="G50" s="109">
        <v>368.67590988394602</v>
      </c>
      <c r="H50" s="78">
        <v>2815</v>
      </c>
      <c r="I50" s="79">
        <v>100</v>
      </c>
      <c r="J50" s="80">
        <v>427.43932715128011</v>
      </c>
    </row>
    <row r="51" spans="1:10" ht="15.75" thickBot="1" x14ac:dyDescent="0.3"/>
    <row r="52" spans="1:10" ht="15.75" thickBot="1" x14ac:dyDescent="0.3">
      <c r="A52" s="3" t="s">
        <v>74</v>
      </c>
      <c r="B52" s="46" t="s">
        <v>2</v>
      </c>
      <c r="C52" s="46" t="s">
        <v>33</v>
      </c>
      <c r="D52" s="46" t="s">
        <v>34</v>
      </c>
      <c r="E52" s="46" t="s">
        <v>2</v>
      </c>
      <c r="F52" s="48" t="s">
        <v>33</v>
      </c>
      <c r="G52" s="49" t="s">
        <v>34</v>
      </c>
      <c r="H52" s="46" t="s">
        <v>2</v>
      </c>
      <c r="I52" s="48" t="s">
        <v>33</v>
      </c>
      <c r="J52" s="48" t="s">
        <v>34</v>
      </c>
    </row>
    <row r="53" spans="1:10" x14ac:dyDescent="0.25">
      <c r="A53" s="28" t="s">
        <v>75</v>
      </c>
      <c r="B53" s="113">
        <v>74</v>
      </c>
      <c r="C53" s="119">
        <v>5.5100521221146685</v>
      </c>
      <c r="D53" s="71"/>
      <c r="E53" s="51">
        <v>86</v>
      </c>
      <c r="F53" s="54">
        <v>5.5555555555555554</v>
      </c>
      <c r="G53" s="69">
        <v>148.72202815342578</v>
      </c>
      <c r="H53" s="51">
        <v>88</v>
      </c>
      <c r="I53" s="91">
        <v>6.6115702479338845</v>
      </c>
      <c r="J53" s="71"/>
    </row>
    <row r="54" spans="1:10" x14ac:dyDescent="0.25">
      <c r="A54" s="28" t="s">
        <v>76</v>
      </c>
      <c r="B54" s="113">
        <v>303</v>
      </c>
      <c r="C54" s="119">
        <v>22.561429635145196</v>
      </c>
      <c r="D54" s="119">
        <v>264.1029216930479</v>
      </c>
      <c r="E54" s="59">
        <v>374</v>
      </c>
      <c r="F54" s="62">
        <v>24.160206718346252</v>
      </c>
      <c r="G54" s="119">
        <v>329.21086219796666</v>
      </c>
      <c r="H54" s="59">
        <v>265</v>
      </c>
      <c r="I54" s="56">
        <v>19.909842223891811</v>
      </c>
      <c r="J54" s="119">
        <v>233.26438096914748</v>
      </c>
    </row>
    <row r="55" spans="1:10" x14ac:dyDescent="0.25">
      <c r="A55" s="28" t="s">
        <v>77</v>
      </c>
      <c r="B55" s="113">
        <v>32</v>
      </c>
      <c r="C55" s="119">
        <v>2.3827252419955323</v>
      </c>
      <c r="D55" s="71"/>
      <c r="E55" s="59">
        <v>41</v>
      </c>
      <c r="F55" s="62">
        <v>2.648578811369509</v>
      </c>
      <c r="G55" s="69">
        <v>156.51244464803787</v>
      </c>
      <c r="H55" s="59">
        <v>36</v>
      </c>
      <c r="I55" s="56">
        <v>2.7047332832456799</v>
      </c>
      <c r="J55" s="71"/>
    </row>
    <row r="56" spans="1:10" x14ac:dyDescent="0.25">
      <c r="A56" s="28" t="s">
        <v>78</v>
      </c>
      <c r="B56" s="113">
        <v>27</v>
      </c>
      <c r="C56" s="119">
        <v>2.0104244229337302</v>
      </c>
      <c r="D56" s="71"/>
      <c r="E56" s="59">
        <v>36</v>
      </c>
      <c r="F56" s="62">
        <v>2.3255813953488373</v>
      </c>
      <c r="G56" s="69">
        <v>272.00604457876841</v>
      </c>
      <c r="H56" s="59">
        <v>30</v>
      </c>
      <c r="I56" s="56">
        <v>2.2539444027047333</v>
      </c>
      <c r="J56" s="71"/>
    </row>
    <row r="57" spans="1:10" x14ac:dyDescent="0.25">
      <c r="A57" s="28" t="s">
        <v>79</v>
      </c>
      <c r="B57" s="113">
        <v>19</v>
      </c>
      <c r="C57" s="119">
        <v>1.4147431124348473</v>
      </c>
      <c r="D57" s="71"/>
      <c r="E57" s="59">
        <v>16</v>
      </c>
      <c r="F57" s="62">
        <v>1.03359173126615</v>
      </c>
      <c r="G57" s="69">
        <v>107.31052984574112</v>
      </c>
      <c r="H57" s="59">
        <v>17</v>
      </c>
      <c r="I57" s="56">
        <v>1.2772351615326822</v>
      </c>
      <c r="J57" s="71"/>
    </row>
    <row r="58" spans="1:10" x14ac:dyDescent="0.25">
      <c r="A58" s="28" t="s">
        <v>80</v>
      </c>
      <c r="B58" s="113">
        <v>65</v>
      </c>
      <c r="C58" s="119">
        <v>4.8399106478034248</v>
      </c>
      <c r="D58" s="71"/>
      <c r="E58" s="59">
        <v>54</v>
      </c>
      <c r="F58" s="62">
        <v>3.4883720930232558</v>
      </c>
      <c r="G58" s="69">
        <v>75.510746297875912</v>
      </c>
      <c r="H58" s="59">
        <v>64</v>
      </c>
      <c r="I58" s="56">
        <v>4.8084147257700982</v>
      </c>
      <c r="J58" s="71"/>
    </row>
    <row r="59" spans="1:10" x14ac:dyDescent="0.25">
      <c r="A59" s="28" t="s">
        <v>81</v>
      </c>
      <c r="B59" s="113">
        <v>340</v>
      </c>
      <c r="C59" s="119">
        <v>25.316455696202532</v>
      </c>
      <c r="D59" s="119">
        <v>330.88414189090554</v>
      </c>
      <c r="E59" s="59">
        <v>287</v>
      </c>
      <c r="F59" s="62">
        <v>18.540051679586565</v>
      </c>
      <c r="G59" s="119">
        <v>280.63519380451362</v>
      </c>
      <c r="H59" s="59">
        <v>200</v>
      </c>
      <c r="I59" s="56">
        <v>15.026296018031553</v>
      </c>
      <c r="J59" s="119">
        <v>195.56459498572377</v>
      </c>
    </row>
    <row r="60" spans="1:10" x14ac:dyDescent="0.25">
      <c r="A60" s="28" t="s">
        <v>82</v>
      </c>
      <c r="B60" s="113">
        <v>37</v>
      </c>
      <c r="C60" s="119">
        <v>2.7550260610573343</v>
      </c>
      <c r="D60" s="71"/>
      <c r="E60" s="59">
        <v>46</v>
      </c>
      <c r="F60" s="62">
        <v>2.9715762273901807</v>
      </c>
      <c r="G60" s="69">
        <v>202.4469676965056</v>
      </c>
      <c r="H60" s="59">
        <v>73</v>
      </c>
      <c r="I60" s="56">
        <v>5.4845980465815174</v>
      </c>
      <c r="J60" s="71"/>
    </row>
    <row r="61" spans="1:10" x14ac:dyDescent="0.25">
      <c r="A61" s="58" t="s">
        <v>83</v>
      </c>
      <c r="B61" s="114">
        <v>166</v>
      </c>
      <c r="C61" s="66">
        <v>12.360387192851825</v>
      </c>
      <c r="D61" s="119">
        <v>77.71353666814916</v>
      </c>
      <c r="E61" s="59">
        <v>195</v>
      </c>
      <c r="F61" s="62">
        <v>12.596899224806201</v>
      </c>
      <c r="G61" s="119">
        <v>89.571983720866143</v>
      </c>
      <c r="H61" s="59">
        <v>204</v>
      </c>
      <c r="I61" s="56">
        <v>15.326821938392184</v>
      </c>
      <c r="J61" s="119">
        <v>93.706075277213813</v>
      </c>
    </row>
    <row r="62" spans="1:10" x14ac:dyDescent="0.25">
      <c r="A62" s="28" t="s">
        <v>84</v>
      </c>
      <c r="B62" s="113">
        <v>96</v>
      </c>
      <c r="C62" s="119">
        <v>7.1481757259865972</v>
      </c>
      <c r="D62" s="71"/>
      <c r="E62" s="59">
        <v>112</v>
      </c>
      <c r="F62" s="62">
        <v>7.2351421188630489</v>
      </c>
      <c r="G62" s="69">
        <v>125.1228885512557</v>
      </c>
      <c r="H62" s="59">
        <v>96</v>
      </c>
      <c r="I62" s="56">
        <v>7.212622088655146</v>
      </c>
      <c r="J62" s="71"/>
    </row>
    <row r="63" spans="1:10" ht="15.75" thickBot="1" x14ac:dyDescent="0.3">
      <c r="A63" s="28" t="s">
        <v>85</v>
      </c>
      <c r="B63" s="113">
        <v>184</v>
      </c>
      <c r="C63" s="119">
        <v>13.70067014147431</v>
      </c>
      <c r="D63" s="119">
        <v>229.81327671267096</v>
      </c>
      <c r="E63" s="72">
        <v>301</v>
      </c>
      <c r="F63" s="73">
        <v>19.444444444444446</v>
      </c>
      <c r="G63" s="119">
        <v>376.35349721173321</v>
      </c>
      <c r="H63" s="72">
        <v>258</v>
      </c>
      <c r="I63" s="56">
        <v>19.383921863260706</v>
      </c>
      <c r="J63" s="119">
        <v>322.58871189577133</v>
      </c>
    </row>
    <row r="64" spans="1:10" ht="15.75" thickBot="1" x14ac:dyDescent="0.3">
      <c r="A64" s="110" t="s">
        <v>9</v>
      </c>
      <c r="B64" s="75">
        <v>1343</v>
      </c>
      <c r="C64" s="77">
        <v>99.999999999999986</v>
      </c>
      <c r="D64" s="77">
        <v>166.67163082544033</v>
      </c>
      <c r="E64" s="78">
        <v>1548</v>
      </c>
      <c r="F64" s="79">
        <v>100</v>
      </c>
      <c r="G64" s="80">
        <v>191.23694974594395</v>
      </c>
      <c r="H64" s="81">
        <v>1331</v>
      </c>
      <c r="I64" s="80">
        <v>100</v>
      </c>
      <c r="J64" s="80">
        <v>164.42918611876703</v>
      </c>
    </row>
    <row r="65" spans="1:10" ht="15.75" thickBot="1" x14ac:dyDescent="0.3">
      <c r="A65" s="19"/>
      <c r="B65" s="19"/>
      <c r="C65" s="19"/>
      <c r="D65" s="19"/>
      <c r="E65" s="82"/>
      <c r="F65" s="82"/>
      <c r="G65" s="82"/>
      <c r="H65" s="82"/>
      <c r="I65" s="82"/>
      <c r="J65" s="82"/>
    </row>
    <row r="66" spans="1:10" ht="15.75" thickBot="1" x14ac:dyDescent="0.3">
      <c r="A66" s="3" t="s">
        <v>86</v>
      </c>
      <c r="B66" s="46" t="s">
        <v>2</v>
      </c>
      <c r="C66" s="46" t="s">
        <v>33</v>
      </c>
      <c r="D66" s="46" t="s">
        <v>34</v>
      </c>
      <c r="E66" s="121" t="s">
        <v>87</v>
      </c>
      <c r="F66" s="87" t="s">
        <v>33</v>
      </c>
      <c r="G66" s="125" t="s">
        <v>34</v>
      </c>
      <c r="H66" s="47" t="s">
        <v>2</v>
      </c>
      <c r="I66" s="87" t="s">
        <v>33</v>
      </c>
      <c r="J66" s="87" t="s">
        <v>34</v>
      </c>
    </row>
    <row r="67" spans="1:10" x14ac:dyDescent="0.25">
      <c r="A67" s="28" t="s">
        <v>88</v>
      </c>
      <c r="B67" s="51">
        <v>140</v>
      </c>
      <c r="C67" s="54">
        <v>12.76207839562443</v>
      </c>
      <c r="D67" s="62">
        <v>554.016620498615</v>
      </c>
      <c r="E67" s="51">
        <v>139</v>
      </c>
      <c r="F67" s="100">
        <v>11.102236421725239</v>
      </c>
      <c r="G67" s="62">
        <v>563.07218666450615</v>
      </c>
      <c r="H67" s="51">
        <v>91</v>
      </c>
      <c r="I67" s="100">
        <v>7.8178694158075599</v>
      </c>
      <c r="J67" s="94">
        <v>368.62999270841772</v>
      </c>
    </row>
    <row r="68" spans="1:10" x14ac:dyDescent="0.25">
      <c r="A68" s="28" t="s">
        <v>89</v>
      </c>
      <c r="B68" s="59">
        <v>62</v>
      </c>
      <c r="C68" s="62">
        <v>5.6517775752051049</v>
      </c>
      <c r="D68" s="70"/>
      <c r="E68" s="59">
        <v>67</v>
      </c>
      <c r="F68" s="93">
        <v>5.3514376996805115</v>
      </c>
      <c r="G68" s="69">
        <v>344.50843274372687</v>
      </c>
      <c r="H68" s="59">
        <v>69</v>
      </c>
      <c r="I68" s="93">
        <v>5.9278350515463911</v>
      </c>
      <c r="J68" s="69"/>
    </row>
    <row r="69" spans="1:10" x14ac:dyDescent="0.25">
      <c r="A69" s="28" t="s">
        <v>90</v>
      </c>
      <c r="B69" s="59">
        <v>142</v>
      </c>
      <c r="C69" s="62">
        <v>12.944393801276208</v>
      </c>
      <c r="D69" s="62">
        <v>273.74021667887575</v>
      </c>
      <c r="E69" s="59">
        <v>138</v>
      </c>
      <c r="F69" s="93">
        <v>11.022364217252397</v>
      </c>
      <c r="G69" s="62">
        <v>263.65060563218827</v>
      </c>
      <c r="H69" s="59">
        <v>141</v>
      </c>
      <c r="I69" s="93">
        <v>12.11340206185567</v>
      </c>
      <c r="J69" s="94">
        <v>269.3821405372359</v>
      </c>
    </row>
    <row r="70" spans="1:10" x14ac:dyDescent="0.25">
      <c r="A70" s="28" t="s">
        <v>91</v>
      </c>
      <c r="B70" s="59">
        <v>64</v>
      </c>
      <c r="C70" s="62">
        <v>5.834092980856882</v>
      </c>
      <c r="D70" s="70"/>
      <c r="E70" s="59">
        <v>76</v>
      </c>
      <c r="F70" s="93">
        <v>6.0702875399361016</v>
      </c>
      <c r="G70" s="69">
        <v>205.13374180139814</v>
      </c>
      <c r="H70" s="59">
        <v>51</v>
      </c>
      <c r="I70" s="93">
        <v>4.3814432989690717</v>
      </c>
      <c r="J70" s="69"/>
    </row>
    <row r="71" spans="1:10" x14ac:dyDescent="0.25">
      <c r="A71" s="58" t="s">
        <v>92</v>
      </c>
      <c r="B71" s="95">
        <v>31</v>
      </c>
      <c r="C71" s="67">
        <v>2.8258887876025525</v>
      </c>
      <c r="D71" s="96"/>
      <c r="E71" s="59">
        <v>38</v>
      </c>
      <c r="F71" s="93">
        <v>3.0351437699680508</v>
      </c>
      <c r="G71" s="69">
        <v>275.92216090618649</v>
      </c>
      <c r="H71" s="59">
        <v>31</v>
      </c>
      <c r="I71" s="93">
        <v>2.663230240549828</v>
      </c>
      <c r="J71" s="69"/>
    </row>
    <row r="72" spans="1:10" x14ac:dyDescent="0.25">
      <c r="A72" s="28" t="s">
        <v>93</v>
      </c>
      <c r="B72" s="59">
        <v>167</v>
      </c>
      <c r="C72" s="62">
        <v>15.223336371923427</v>
      </c>
      <c r="D72" s="62">
        <v>339.25161500020312</v>
      </c>
      <c r="E72" s="59">
        <v>176</v>
      </c>
      <c r="F72" s="93">
        <v>14.057507987220447</v>
      </c>
      <c r="G72" s="62">
        <v>357.9272756853494</v>
      </c>
      <c r="H72" s="59">
        <v>170</v>
      </c>
      <c r="I72" s="93">
        <v>14.604810996563575</v>
      </c>
      <c r="J72" s="94">
        <v>345.72520946880337</v>
      </c>
    </row>
    <row r="73" spans="1:10" x14ac:dyDescent="0.25">
      <c r="A73" s="28" t="s">
        <v>94</v>
      </c>
      <c r="B73" s="59">
        <v>60</v>
      </c>
      <c r="C73" s="62">
        <v>5.4694621695533279</v>
      </c>
      <c r="D73" s="70"/>
      <c r="E73" s="59">
        <v>57</v>
      </c>
      <c r="F73" s="93">
        <v>4.5527156549520766</v>
      </c>
      <c r="G73" s="69">
        <v>216.96928171748317</v>
      </c>
      <c r="H73" s="59">
        <v>63</v>
      </c>
      <c r="I73" s="93">
        <v>5.4123711340206189</v>
      </c>
      <c r="J73" s="69"/>
    </row>
    <row r="74" spans="1:10" x14ac:dyDescent="0.25">
      <c r="A74" s="28" t="s">
        <v>95</v>
      </c>
      <c r="B74" s="59">
        <v>37</v>
      </c>
      <c r="C74" s="62">
        <v>3.372835004557885</v>
      </c>
      <c r="D74" s="70"/>
      <c r="E74" s="59">
        <v>49</v>
      </c>
      <c r="F74" s="93">
        <v>3.9137380191693292</v>
      </c>
      <c r="G74" s="69">
        <v>284.80092996222027</v>
      </c>
      <c r="H74" s="59">
        <v>42</v>
      </c>
      <c r="I74" s="93">
        <v>3.608247422680412</v>
      </c>
      <c r="J74" s="69"/>
    </row>
    <row r="75" spans="1:10" x14ac:dyDescent="0.25">
      <c r="A75" s="28" t="s">
        <v>96</v>
      </c>
      <c r="B75" s="59">
        <v>316</v>
      </c>
      <c r="C75" s="62">
        <v>28.805834092980859</v>
      </c>
      <c r="D75" s="62">
        <v>302.83863300941101</v>
      </c>
      <c r="E75" s="59">
        <v>373</v>
      </c>
      <c r="F75" s="93">
        <v>29.792332268370608</v>
      </c>
      <c r="G75" s="62">
        <v>352.27895204095125</v>
      </c>
      <c r="H75" s="59">
        <v>367</v>
      </c>
      <c r="I75" s="93">
        <v>31.529209621993125</v>
      </c>
      <c r="J75" s="94">
        <v>346.61226648533273</v>
      </c>
    </row>
    <row r="76" spans="1:10" ht="15.75" thickBot="1" x14ac:dyDescent="0.3">
      <c r="A76" s="28" t="s">
        <v>97</v>
      </c>
      <c r="B76" s="72">
        <v>78</v>
      </c>
      <c r="C76" s="73">
        <v>7.1103008204193259</v>
      </c>
      <c r="D76" s="62">
        <v>234.46658851113716</v>
      </c>
      <c r="E76" s="72">
        <v>139</v>
      </c>
      <c r="F76" s="123">
        <v>11.102236421725239</v>
      </c>
      <c r="G76" s="62">
        <v>419.76203418493691</v>
      </c>
      <c r="H76" s="72">
        <v>139</v>
      </c>
      <c r="I76" s="93">
        <v>11.941580756013746</v>
      </c>
      <c r="J76" s="94">
        <v>419.76203418493691</v>
      </c>
    </row>
    <row r="77" spans="1:10" ht="15.75" thickBot="1" x14ac:dyDescent="0.3">
      <c r="A77" s="33" t="s">
        <v>9</v>
      </c>
      <c r="B77" s="75">
        <v>1097</v>
      </c>
      <c r="C77" s="77">
        <v>100</v>
      </c>
      <c r="D77" s="77">
        <v>289.95160424909938</v>
      </c>
      <c r="E77" s="78">
        <v>1252</v>
      </c>
      <c r="F77" s="79">
        <v>100</v>
      </c>
      <c r="G77" s="80">
        <v>330.39444135102826</v>
      </c>
      <c r="H77" s="81">
        <v>1164</v>
      </c>
      <c r="I77" s="80">
        <v>100</v>
      </c>
      <c r="J77" s="80">
        <v>307.17182885990167</v>
      </c>
    </row>
    <row r="78" spans="1:10" ht="15.75" thickBot="1" x14ac:dyDescent="0.3">
      <c r="A78" s="19"/>
      <c r="B78" s="19"/>
      <c r="C78" s="19"/>
      <c r="D78" s="19"/>
      <c r="E78" s="82"/>
      <c r="F78" s="82"/>
      <c r="G78" s="82"/>
      <c r="H78" s="82"/>
      <c r="I78" s="82"/>
      <c r="J78" s="82"/>
    </row>
    <row r="79" spans="1:10" ht="15.75" thickBot="1" x14ac:dyDescent="0.3">
      <c r="A79" s="3" t="s">
        <v>98</v>
      </c>
      <c r="B79" s="46" t="s">
        <v>2</v>
      </c>
      <c r="C79" s="46" t="s">
        <v>33</v>
      </c>
      <c r="D79" s="46" t="s">
        <v>34</v>
      </c>
      <c r="E79" s="47" t="s">
        <v>2</v>
      </c>
      <c r="F79" s="87" t="s">
        <v>33</v>
      </c>
      <c r="G79" s="125" t="s">
        <v>34</v>
      </c>
      <c r="H79" s="47" t="s">
        <v>2</v>
      </c>
      <c r="I79" s="87" t="s">
        <v>33</v>
      </c>
      <c r="J79" s="87" t="s">
        <v>34</v>
      </c>
    </row>
    <row r="80" spans="1:10" x14ac:dyDescent="0.25">
      <c r="A80" s="28" t="s">
        <v>99</v>
      </c>
      <c r="B80" s="115">
        <v>218</v>
      </c>
      <c r="C80" s="54">
        <v>33.486943164362522</v>
      </c>
      <c r="D80" s="62">
        <v>102.52647816844441</v>
      </c>
      <c r="E80" s="115">
        <v>233</v>
      </c>
      <c r="F80" s="54">
        <v>29.419191919191917</v>
      </c>
      <c r="G80" s="62">
        <v>104.37478161928739</v>
      </c>
      <c r="H80" s="115">
        <v>244</v>
      </c>
      <c r="I80" s="54">
        <v>34.907010014306152</v>
      </c>
      <c r="J80" s="94">
        <v>109.30234641676446</v>
      </c>
    </row>
    <row r="81" spans="1:10" x14ac:dyDescent="0.25">
      <c r="A81" s="28" t="s">
        <v>100</v>
      </c>
      <c r="B81" s="113">
        <v>10</v>
      </c>
      <c r="C81" s="62">
        <v>1.5360983102918586</v>
      </c>
      <c r="D81" s="70"/>
      <c r="E81" s="113">
        <v>30</v>
      </c>
      <c r="F81" s="62">
        <v>3.7878787878787881</v>
      </c>
      <c r="G81" s="69">
        <v>238.30328064183016</v>
      </c>
      <c r="H81" s="113">
        <v>15</v>
      </c>
      <c r="I81" s="62">
        <v>2.1459227467811157</v>
      </c>
      <c r="J81" s="71"/>
    </row>
    <row r="82" spans="1:10" x14ac:dyDescent="0.25">
      <c r="A82" s="28" t="s">
        <v>101</v>
      </c>
      <c r="B82" s="113">
        <v>43</v>
      </c>
      <c r="C82" s="62">
        <v>6.6052227342549923</v>
      </c>
      <c r="D82" s="70"/>
      <c r="E82" s="113">
        <v>64</v>
      </c>
      <c r="F82" s="62">
        <v>8.0808080808080813</v>
      </c>
      <c r="G82" s="69">
        <v>270.93387520108371</v>
      </c>
      <c r="H82" s="113">
        <v>56</v>
      </c>
      <c r="I82" s="62">
        <v>8.0114449213161656</v>
      </c>
      <c r="J82" s="71"/>
    </row>
    <row r="83" spans="1:10" x14ac:dyDescent="0.25">
      <c r="A83" s="28" t="s">
        <v>102</v>
      </c>
      <c r="B83" s="113">
        <v>24</v>
      </c>
      <c r="C83" s="62">
        <v>3.6866359447004609</v>
      </c>
      <c r="D83" s="70"/>
      <c r="E83" s="113">
        <v>31</v>
      </c>
      <c r="F83" s="62">
        <v>3.9141414141414144</v>
      </c>
      <c r="G83" s="69">
        <v>256.89898069114111</v>
      </c>
      <c r="H83" s="113">
        <v>23</v>
      </c>
      <c r="I83" s="62">
        <v>3.2904148783977112</v>
      </c>
      <c r="J83" s="71"/>
    </row>
    <row r="84" spans="1:10" x14ac:dyDescent="0.25">
      <c r="A84" s="28" t="s">
        <v>103</v>
      </c>
      <c r="B84" s="113">
        <v>119</v>
      </c>
      <c r="C84" s="62">
        <v>18.27956989247312</v>
      </c>
      <c r="D84" s="62">
        <v>303.4553104679332</v>
      </c>
      <c r="E84" s="113">
        <v>136</v>
      </c>
      <c r="F84" s="62">
        <v>17.171717171717169</v>
      </c>
      <c r="G84" s="62">
        <v>365.63071297989029</v>
      </c>
      <c r="H84" s="113">
        <v>124</v>
      </c>
      <c r="I84" s="62">
        <v>17.739628040057227</v>
      </c>
      <c r="J84" s="94">
        <v>333.36917948166467</v>
      </c>
    </row>
    <row r="85" spans="1:10" x14ac:dyDescent="0.25">
      <c r="A85" s="28" t="s">
        <v>104</v>
      </c>
      <c r="B85" s="113">
        <v>86</v>
      </c>
      <c r="C85" s="62">
        <v>13.210445468509985</v>
      </c>
      <c r="D85" s="70"/>
      <c r="E85" s="113">
        <v>83</v>
      </c>
      <c r="F85" s="62">
        <v>10.479797979797979</v>
      </c>
      <c r="G85" s="69">
        <v>226.57167035186853</v>
      </c>
      <c r="H85" s="113">
        <v>83</v>
      </c>
      <c r="I85" s="62">
        <v>11.874105865522175</v>
      </c>
      <c r="J85" s="71"/>
    </row>
    <row r="86" spans="1:10" x14ac:dyDescent="0.25">
      <c r="A86" s="28" t="s">
        <v>105</v>
      </c>
      <c r="B86" s="113">
        <v>38</v>
      </c>
      <c r="C86" s="62">
        <v>5.8371735791090629</v>
      </c>
      <c r="D86" s="70"/>
      <c r="E86" s="113">
        <v>57</v>
      </c>
      <c r="F86" s="62">
        <v>7.1969696969696972</v>
      </c>
      <c r="G86" s="69">
        <v>302.17886868472669</v>
      </c>
      <c r="H86" s="113">
        <v>50</v>
      </c>
      <c r="I86" s="62">
        <v>7.1530758226037205</v>
      </c>
      <c r="J86" s="71"/>
    </row>
    <row r="87" spans="1:10" x14ac:dyDescent="0.25">
      <c r="A87" s="28" t="s">
        <v>106</v>
      </c>
      <c r="B87" s="113">
        <v>46</v>
      </c>
      <c r="C87" s="62">
        <v>7.0660522273425492</v>
      </c>
      <c r="D87" s="70"/>
      <c r="E87" s="113">
        <v>51</v>
      </c>
      <c r="F87" s="62">
        <v>6.4393939393939394</v>
      </c>
      <c r="G87" s="69">
        <v>245.98466213283172</v>
      </c>
      <c r="H87" s="113">
        <v>41</v>
      </c>
      <c r="I87" s="62">
        <v>5.8655221745350508</v>
      </c>
      <c r="J87" s="71"/>
    </row>
    <row r="88" spans="1:10" x14ac:dyDescent="0.25">
      <c r="A88" s="28" t="s">
        <v>107</v>
      </c>
      <c r="B88" s="113">
        <v>45</v>
      </c>
      <c r="C88" s="62">
        <v>6.9124423963133648</v>
      </c>
      <c r="D88" s="70"/>
      <c r="E88" s="113">
        <v>41</v>
      </c>
      <c r="F88" s="62">
        <v>5.1767676767676765</v>
      </c>
      <c r="G88" s="69">
        <v>251.13316182775941</v>
      </c>
      <c r="H88" s="113">
        <v>32</v>
      </c>
      <c r="I88" s="62">
        <v>4.5779685264663801</v>
      </c>
      <c r="J88" s="71"/>
    </row>
    <row r="89" spans="1:10" ht="15.75" thickBot="1" x14ac:dyDescent="0.3">
      <c r="A89" s="28" t="s">
        <v>108</v>
      </c>
      <c r="B89" s="116">
        <v>22</v>
      </c>
      <c r="C89" s="73">
        <v>3.3794162826420893</v>
      </c>
      <c r="D89" s="74"/>
      <c r="E89" s="116">
        <v>66</v>
      </c>
      <c r="F89" s="73">
        <v>8.3333333333333321</v>
      </c>
      <c r="G89" s="69">
        <v>636.26723223753982</v>
      </c>
      <c r="H89" s="116">
        <v>31</v>
      </c>
      <c r="I89" s="62">
        <v>4.4349070100143066</v>
      </c>
      <c r="J89" s="71"/>
    </row>
    <row r="90" spans="1:10" ht="15.75" thickBot="1" x14ac:dyDescent="0.3">
      <c r="A90" s="33" t="s">
        <v>14</v>
      </c>
      <c r="B90" s="75">
        <v>651</v>
      </c>
      <c r="C90" s="77">
        <v>100</v>
      </c>
      <c r="D90" s="80">
        <v>160.05349868097233</v>
      </c>
      <c r="E90" s="75">
        <v>792</v>
      </c>
      <c r="F90" s="77">
        <v>100</v>
      </c>
      <c r="G90" s="80">
        <v>192.40299682243537</v>
      </c>
      <c r="H90" s="81">
        <v>699</v>
      </c>
      <c r="I90" s="80">
        <v>100</v>
      </c>
      <c r="J90" s="80">
        <v>169.81022068040696</v>
      </c>
    </row>
    <row r="91" spans="1:10" ht="15.75" thickBot="1" x14ac:dyDescent="0.3">
      <c r="A91" s="19"/>
      <c r="B91" s="19"/>
      <c r="C91" s="19"/>
      <c r="D91" s="19"/>
      <c r="E91" s="19"/>
      <c r="F91" s="19"/>
      <c r="G91" s="13"/>
      <c r="H91" s="19"/>
      <c r="I91" s="19"/>
      <c r="J91" s="19"/>
    </row>
    <row r="92" spans="1:10" ht="15.75" thickBot="1" x14ac:dyDescent="0.3">
      <c r="A92" s="3" t="s">
        <v>109</v>
      </c>
      <c r="B92" s="46" t="s">
        <v>2</v>
      </c>
      <c r="C92" s="46" t="s">
        <v>33</v>
      </c>
      <c r="D92" s="46" t="s">
        <v>34</v>
      </c>
      <c r="E92" s="46" t="s">
        <v>2</v>
      </c>
      <c r="F92" s="48" t="s">
        <v>33</v>
      </c>
      <c r="G92" s="49" t="s">
        <v>34</v>
      </c>
      <c r="H92" s="46" t="s">
        <v>2</v>
      </c>
      <c r="I92" s="48" t="s">
        <v>33</v>
      </c>
      <c r="J92" s="48" t="s">
        <v>34</v>
      </c>
    </row>
    <row r="93" spans="1:10" ht="15.75" thickBot="1" x14ac:dyDescent="0.3">
      <c r="A93" s="111" t="s">
        <v>110</v>
      </c>
      <c r="B93" s="117">
        <v>1165</v>
      </c>
      <c r="C93" s="120">
        <v>100</v>
      </c>
      <c r="D93" s="120">
        <v>281.43155657015859</v>
      </c>
      <c r="E93" s="122">
        <v>1511</v>
      </c>
      <c r="F93" s="124">
        <v>100</v>
      </c>
      <c r="G93" s="120">
        <v>365.6736284213838</v>
      </c>
      <c r="H93" s="122">
        <v>1296</v>
      </c>
      <c r="I93" s="120">
        <v>100</v>
      </c>
      <c r="J93" s="120">
        <v>313.64197381476731</v>
      </c>
    </row>
    <row r="94" spans="1:10" ht="15.75" thickBot="1" x14ac:dyDescent="0.3">
      <c r="A94" s="112" t="s">
        <v>9</v>
      </c>
      <c r="B94" s="118">
        <v>1165</v>
      </c>
      <c r="C94" s="17">
        <v>100</v>
      </c>
      <c r="D94" s="17">
        <v>281.43155657015859</v>
      </c>
      <c r="E94" s="118">
        <v>1511</v>
      </c>
      <c r="F94" s="17">
        <v>100</v>
      </c>
      <c r="G94" s="17">
        <v>365.6736284213838</v>
      </c>
      <c r="H94" s="118">
        <v>1296</v>
      </c>
      <c r="I94" s="17">
        <v>100</v>
      </c>
      <c r="J94" s="17">
        <v>313.64197381476731</v>
      </c>
    </row>
  </sheetData>
  <mergeCells count="5">
    <mergeCell ref="A3:A4"/>
    <mergeCell ref="B3:D4"/>
    <mergeCell ref="E3:G4"/>
    <mergeCell ref="H3:J4"/>
    <mergeCell ref="A1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Gonorrhea Incidence</vt:lpstr>
      <vt:lpstr>Gonorrhea by County</vt:lpstr>
    </vt:vector>
  </TitlesOfParts>
  <Company>Alabama Department of Public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Carlene Robinson</dc:creator>
  <cp:lastModifiedBy>Carlene Robinson</cp:lastModifiedBy>
  <dcterms:created xsi:type="dcterms:W3CDTF">2022-03-02T16:57:29Z</dcterms:created>
  <dcterms:modified xsi:type="dcterms:W3CDTF">2022-03-02T17:01:22Z</dcterms:modified>
</cp:coreProperties>
</file>